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8388" activeTab="0"/>
  </bookViews>
  <sheets>
    <sheet name="Recaudo mensual por municipio" sheetId="1" r:id="rId1"/>
  </sheets>
  <definedNames>
    <definedName name="_xlnm._FilterDatabase" localSheetId="0" hidden="1">'Recaudo mensual por municipio'!$P$11:$S$177</definedName>
    <definedName name="_xlnm.Print_Titles" localSheetId="0">'Recaudo mensual por municipio'!$2:$5</definedName>
  </definedNames>
  <calcPr fullCalcOnLoad="1"/>
</workbook>
</file>

<file path=xl/sharedStrings.xml><?xml version="1.0" encoding="utf-8"?>
<sst xmlns="http://schemas.openxmlformats.org/spreadsheetml/2006/main" count="531" uniqueCount="380">
  <si>
    <t>RECAUDO CONTRIBUCIÓN PARAFISCAL</t>
  </si>
  <si>
    <t>LEY 1493 DE 2011</t>
  </si>
  <si>
    <t>Recaudo 2012</t>
  </si>
  <si>
    <t>Recaudo 2013</t>
  </si>
  <si>
    <t xml:space="preserve">Recaudo 2014 </t>
  </si>
  <si>
    <t xml:space="preserve">Recaudo 2015 </t>
  </si>
  <si>
    <t xml:space="preserve">Recaudo 2016 </t>
  </si>
  <si>
    <t>Recaudo 2017</t>
  </si>
  <si>
    <t xml:space="preserve">Recaudo 2018 </t>
  </si>
  <si>
    <t xml:space="preserve">Recaudo 2019 </t>
  </si>
  <si>
    <t>Recaudo 2020</t>
  </si>
  <si>
    <t xml:space="preserve">Recaudo 2021 </t>
  </si>
  <si>
    <t>Recaudo 2022</t>
  </si>
  <si>
    <t>Recaudo 2023</t>
  </si>
  <si>
    <t>Recaudo 2024
Abril</t>
  </si>
  <si>
    <t>Total acumulado</t>
  </si>
  <si>
    <t>Productores Permanentes</t>
  </si>
  <si>
    <t>Productores Ocasionales</t>
  </si>
  <si>
    <t xml:space="preserve">Agentes de Retención </t>
  </si>
  <si>
    <t>**[Por clasificar]**</t>
  </si>
  <si>
    <t xml:space="preserve">TOTAL </t>
  </si>
  <si>
    <t>Departamento</t>
  </si>
  <si>
    <t>Municipio</t>
  </si>
  <si>
    <t>Divipola
municipio</t>
  </si>
  <si>
    <t>Recaudo 2014</t>
  </si>
  <si>
    <t>Recaudo 2019</t>
  </si>
  <si>
    <t>Huila</t>
  </si>
  <si>
    <t>Agrado</t>
  </si>
  <si>
    <t>41013</t>
  </si>
  <si>
    <t>Casanare</t>
  </si>
  <si>
    <t>Aguazul</t>
  </si>
  <si>
    <t>85010</t>
  </si>
  <si>
    <t>Aipe</t>
  </si>
  <si>
    <t>41016</t>
  </si>
  <si>
    <t>Antioquia</t>
  </si>
  <si>
    <t>Apartadó</t>
  </si>
  <si>
    <t>05045</t>
  </si>
  <si>
    <t>Arauca</t>
  </si>
  <si>
    <t>81001</t>
  </si>
  <si>
    <t>Bolívar</t>
  </si>
  <si>
    <t>Arjona</t>
  </si>
  <si>
    <t>13052</t>
  </si>
  <si>
    <t>Quindio</t>
  </si>
  <si>
    <t>Armenia</t>
  </si>
  <si>
    <t>63001</t>
  </si>
  <si>
    <t>Atlántico</t>
  </si>
  <si>
    <t>Baranoa</t>
  </si>
  <si>
    <t>08078</t>
  </si>
  <si>
    <t>Santander</t>
  </si>
  <si>
    <t>Barbosa</t>
  </si>
  <si>
    <t>68077</t>
  </si>
  <si>
    <t>Barrancabermeja</t>
  </si>
  <si>
    <t>68081</t>
  </si>
  <si>
    <t>Barranquilla</t>
  </si>
  <si>
    <t>08001</t>
  </si>
  <si>
    <t>Bello</t>
  </si>
  <si>
    <t>05088</t>
  </si>
  <si>
    <t xml:space="preserve">Bogotá D.C. </t>
  </si>
  <si>
    <t>Bogotá</t>
  </si>
  <si>
    <t>11001</t>
  </si>
  <si>
    <t>Bucaramanga</t>
  </si>
  <si>
    <t>68001</t>
  </si>
  <si>
    <t>Valle del Cauca</t>
  </si>
  <si>
    <t>Buenaventura</t>
  </si>
  <si>
    <t>76109</t>
  </si>
  <si>
    <t>Cundinamarca</t>
  </si>
  <si>
    <t>Cajicá</t>
  </si>
  <si>
    <t>25126</t>
  </si>
  <si>
    <t>Calarca</t>
  </si>
  <si>
    <t>63130</t>
  </si>
  <si>
    <t>Cali</t>
  </si>
  <si>
    <t>76001</t>
  </si>
  <si>
    <t>Calima El Darién</t>
  </si>
  <si>
    <t>76126</t>
  </si>
  <si>
    <t>Candelaria</t>
  </si>
  <si>
    <t>76130</t>
  </si>
  <si>
    <t>Tolima</t>
  </si>
  <si>
    <t>Carmen de Apicalá</t>
  </si>
  <si>
    <t>73148</t>
  </si>
  <si>
    <t>Cartagena</t>
  </si>
  <si>
    <t>13001</t>
  </si>
  <si>
    <t>Cartago</t>
  </si>
  <si>
    <t>76147</t>
  </si>
  <si>
    <t>Caucasia</t>
  </si>
  <si>
    <t>05154</t>
  </si>
  <si>
    <t>Córdoba</t>
  </si>
  <si>
    <t>Cereté</t>
  </si>
  <si>
    <t>23162</t>
  </si>
  <si>
    <t>Chaparral</t>
  </si>
  <si>
    <t>73168</t>
  </si>
  <si>
    <t>Chía</t>
  </si>
  <si>
    <t>25175</t>
  </si>
  <si>
    <t>Norte de Santander</t>
  </si>
  <si>
    <t>Chinácota</t>
  </si>
  <si>
    <t>54172</t>
  </si>
  <si>
    <t>Caldas</t>
  </si>
  <si>
    <t>Chinchiná</t>
  </si>
  <si>
    <t>17174</t>
  </si>
  <si>
    <t>Boyacá</t>
  </si>
  <si>
    <t>Chiquinquirá</t>
  </si>
  <si>
    <t>15176</t>
  </si>
  <si>
    <t>Ciénaga de oro</t>
  </si>
  <si>
    <t>23189</t>
  </si>
  <si>
    <t>Copacabana</t>
  </si>
  <si>
    <t>05212</t>
  </si>
  <si>
    <t>Cota</t>
  </si>
  <si>
    <t>25214</t>
  </si>
  <si>
    <t>Sucre</t>
  </si>
  <si>
    <t>Coveñas</t>
  </si>
  <si>
    <t>70221</t>
  </si>
  <si>
    <t>Cúcuta</t>
  </si>
  <si>
    <t>54001</t>
  </si>
  <si>
    <t>Dagua</t>
  </si>
  <si>
    <t>76233</t>
  </si>
  <si>
    <t>La Guajira</t>
  </si>
  <si>
    <t>Dibulla</t>
  </si>
  <si>
    <t>44090</t>
  </si>
  <si>
    <t>Risaralda</t>
  </si>
  <si>
    <t>Dosquebradas</t>
  </si>
  <si>
    <t>66170</t>
  </si>
  <si>
    <t>Duitama</t>
  </si>
  <si>
    <t>15238</t>
  </si>
  <si>
    <t>El Cerrito</t>
  </si>
  <si>
    <t>76248</t>
  </si>
  <si>
    <t>El Colegio</t>
  </si>
  <si>
    <t>25245</t>
  </si>
  <si>
    <t>El Santuario</t>
  </si>
  <si>
    <t>05697</t>
  </si>
  <si>
    <t>Cauca</t>
  </si>
  <si>
    <t>El Tambo</t>
  </si>
  <si>
    <t>19256</t>
  </si>
  <si>
    <t>Envigado</t>
  </si>
  <si>
    <t>05266</t>
  </si>
  <si>
    <t>Espinal</t>
  </si>
  <si>
    <t>73268</t>
  </si>
  <si>
    <t>Facatativá</t>
  </si>
  <si>
    <t>25269</t>
  </si>
  <si>
    <t>Caquetá</t>
  </si>
  <si>
    <t>Florencia</t>
  </si>
  <si>
    <t>18001</t>
  </si>
  <si>
    <t>Florida</t>
  </si>
  <si>
    <t>76275</t>
  </si>
  <si>
    <t>Floridablanca</t>
  </si>
  <si>
    <t>68276</t>
  </si>
  <si>
    <t>Funza</t>
  </si>
  <si>
    <t>25286</t>
  </si>
  <si>
    <t>Fusagasugá</t>
  </si>
  <si>
    <t>25290</t>
  </si>
  <si>
    <t>Galapa</t>
  </si>
  <si>
    <t>08296</t>
  </si>
  <si>
    <t>Garagoa</t>
  </si>
  <si>
    <t>15299</t>
  </si>
  <si>
    <t>Girardot</t>
  </si>
  <si>
    <t>25307</t>
  </si>
  <si>
    <t>Girón</t>
  </si>
  <si>
    <t>68307</t>
  </si>
  <si>
    <t>Meta</t>
  </si>
  <si>
    <t>Granada</t>
  </si>
  <si>
    <t>50313</t>
  </si>
  <si>
    <t>Guaca</t>
  </si>
  <si>
    <t>68318</t>
  </si>
  <si>
    <t>Guacarí</t>
  </si>
  <si>
    <t>76318</t>
  </si>
  <si>
    <t>Guadalajara de Buga</t>
  </si>
  <si>
    <t>76111</t>
  </si>
  <si>
    <t>Guamo</t>
  </si>
  <si>
    <t>73319</t>
  </si>
  <si>
    <t>Guarne</t>
  </si>
  <si>
    <t>05318</t>
  </si>
  <si>
    <t>Guatapé</t>
  </si>
  <si>
    <t>05321</t>
  </si>
  <si>
    <t>Ibagué</t>
  </si>
  <si>
    <t>73001</t>
  </si>
  <si>
    <t>Nariño</t>
  </si>
  <si>
    <t>Ipiales</t>
  </si>
  <si>
    <t>52356</t>
  </si>
  <si>
    <t>Itagüí</t>
  </si>
  <si>
    <t>05360</t>
  </si>
  <si>
    <t>Jamundí</t>
  </si>
  <si>
    <t>76364</t>
  </si>
  <si>
    <t>Jenesano</t>
  </si>
  <si>
    <t>15367</t>
  </si>
  <si>
    <t>La Ceja</t>
  </si>
  <si>
    <t>05376</t>
  </si>
  <si>
    <t>La Dorada</t>
  </si>
  <si>
    <t>17380</t>
  </si>
  <si>
    <t>La Estrella</t>
  </si>
  <si>
    <t>05380</t>
  </si>
  <si>
    <t>La Mesa</t>
  </si>
  <si>
    <t>25386</t>
  </si>
  <si>
    <t>La Plata</t>
  </si>
  <si>
    <t>41396</t>
  </si>
  <si>
    <t>La Tebaida</t>
  </si>
  <si>
    <t>63401</t>
  </si>
  <si>
    <t>La Unión</t>
  </si>
  <si>
    <t>05400</t>
  </si>
  <si>
    <t>La Uvita</t>
  </si>
  <si>
    <t>15403</t>
  </si>
  <si>
    <t>Líbano</t>
  </si>
  <si>
    <t>73411</t>
  </si>
  <si>
    <t>Los Patios</t>
  </si>
  <si>
    <t>54405</t>
  </si>
  <si>
    <t>Los Santos</t>
  </si>
  <si>
    <t>68418</t>
  </si>
  <si>
    <t>Maicao</t>
  </si>
  <si>
    <t>44430</t>
  </si>
  <si>
    <t>Málaga</t>
  </si>
  <si>
    <t>68432</t>
  </si>
  <si>
    <t>Manizales</t>
  </si>
  <si>
    <t>17001</t>
  </si>
  <si>
    <t>Marinilla</t>
  </si>
  <si>
    <t>05440</t>
  </si>
  <si>
    <t>Marquetalia</t>
  </si>
  <si>
    <t>17444</t>
  </si>
  <si>
    <t>Medellín</t>
  </si>
  <si>
    <t>05001</t>
  </si>
  <si>
    <t>Melgar</t>
  </si>
  <si>
    <t>73449</t>
  </si>
  <si>
    <t>Miranda</t>
  </si>
  <si>
    <t>19455</t>
  </si>
  <si>
    <t>Montelíbano</t>
  </si>
  <si>
    <t>23466</t>
  </si>
  <si>
    <t>Montería</t>
  </si>
  <si>
    <t>23001</t>
  </si>
  <si>
    <t>Moñitos</t>
  </si>
  <si>
    <t>23500</t>
  </si>
  <si>
    <t>Mosquera</t>
  </si>
  <si>
    <t>25473</t>
  </si>
  <si>
    <t>Muzo</t>
  </si>
  <si>
    <t>15480</t>
  </si>
  <si>
    <t>Necoclí</t>
  </si>
  <si>
    <t>05490</t>
  </si>
  <si>
    <t>Neira</t>
  </si>
  <si>
    <t>17486</t>
  </si>
  <si>
    <t>Neiva</t>
  </si>
  <si>
    <t>41001</t>
  </si>
  <si>
    <t>Nemocón</t>
  </si>
  <si>
    <t>25486</t>
  </si>
  <si>
    <t>Nilo</t>
  </si>
  <si>
    <t>25488</t>
  </si>
  <si>
    <t>Nobsa</t>
  </si>
  <si>
    <t>15491</t>
  </si>
  <si>
    <t>Ocaña</t>
  </si>
  <si>
    <t>54498</t>
  </si>
  <si>
    <t>Paicol</t>
  </si>
  <si>
    <t>41518</t>
  </si>
  <si>
    <t>Paipa</t>
  </si>
  <si>
    <t>15516</t>
  </si>
  <si>
    <t>Palermo</t>
  </si>
  <si>
    <t>41524</t>
  </si>
  <si>
    <t>Palestina</t>
  </si>
  <si>
    <t>17524</t>
  </si>
  <si>
    <t>Palmira</t>
  </si>
  <si>
    <t>76520</t>
  </si>
  <si>
    <t>Pamplona</t>
  </si>
  <si>
    <t>54518</t>
  </si>
  <si>
    <t>Pasto</t>
  </si>
  <si>
    <t>52001</t>
  </si>
  <si>
    <t>Pereira</t>
  </si>
  <si>
    <t>66001</t>
  </si>
  <si>
    <t>Piedecuesta</t>
  </si>
  <si>
    <t>68547</t>
  </si>
  <si>
    <t>Pitalito</t>
  </si>
  <si>
    <t>41551</t>
  </si>
  <si>
    <t>Planeta Rica</t>
  </si>
  <si>
    <t>23555</t>
  </si>
  <si>
    <t>Popayán</t>
  </si>
  <si>
    <t>19001</t>
  </si>
  <si>
    <t>Putumayo</t>
  </si>
  <si>
    <t>Puerto Asís</t>
  </si>
  <si>
    <t>86568</t>
  </si>
  <si>
    <t>Puerto Colombia</t>
  </si>
  <si>
    <t>08573</t>
  </si>
  <si>
    <t>Purificación</t>
  </si>
  <si>
    <t>73585</t>
  </si>
  <si>
    <t>Chocó</t>
  </si>
  <si>
    <t>Quibdó</t>
  </si>
  <si>
    <t>27001</t>
  </si>
  <si>
    <t>Quimbaya</t>
  </si>
  <si>
    <t>63594</t>
  </si>
  <si>
    <t>Ráquira</t>
  </si>
  <si>
    <t>15600</t>
  </si>
  <si>
    <t>Restrepo</t>
  </si>
  <si>
    <t>50606</t>
  </si>
  <si>
    <t>Retiro</t>
  </si>
  <si>
    <t>05607</t>
  </si>
  <si>
    <t>Ricaurte</t>
  </si>
  <si>
    <t>25612</t>
  </si>
  <si>
    <t>Riohacha</t>
  </si>
  <si>
    <t>44001</t>
  </si>
  <si>
    <t>Rionegro</t>
  </si>
  <si>
    <t>05615</t>
  </si>
  <si>
    <t>Rivera</t>
  </si>
  <si>
    <t>41615</t>
  </si>
  <si>
    <t>Sabana de Torres</t>
  </si>
  <si>
    <t>68655</t>
  </si>
  <si>
    <t>Sabaneta</t>
  </si>
  <si>
    <t>05631</t>
  </si>
  <si>
    <t>Sahagún</t>
  </si>
  <si>
    <t>23660</t>
  </si>
  <si>
    <t>Saldaña</t>
  </si>
  <si>
    <t>73671</t>
  </si>
  <si>
    <t>Salento</t>
  </si>
  <si>
    <t>63690</t>
  </si>
  <si>
    <t>San Andrés y Providencia</t>
  </si>
  <si>
    <t>San Andrés</t>
  </si>
  <si>
    <t>88001</t>
  </si>
  <si>
    <t>San Gil</t>
  </si>
  <si>
    <t>68679</t>
  </si>
  <si>
    <t>San Jerónimo</t>
  </si>
  <si>
    <t>05656</t>
  </si>
  <si>
    <t>Magdalena</t>
  </si>
  <si>
    <t>Santa Marta</t>
  </si>
  <si>
    <t>47001</t>
  </si>
  <si>
    <t>Santa Rosa del Sur</t>
  </si>
  <si>
    <t>13688</t>
  </si>
  <si>
    <t>Santafé de Antioquia</t>
  </si>
  <si>
    <t>05042</t>
  </si>
  <si>
    <t>Santander de Quilichao</t>
  </si>
  <si>
    <t>19698</t>
  </si>
  <si>
    <t>Santo Tomás</t>
  </si>
  <si>
    <t>08685</t>
  </si>
  <si>
    <t>Simijaca</t>
  </si>
  <si>
    <t>25745</t>
  </si>
  <si>
    <t>Sincelejo</t>
  </si>
  <si>
    <t>70001</t>
  </si>
  <si>
    <t>Soacha</t>
  </si>
  <si>
    <t>25754</t>
  </si>
  <si>
    <t>Sogamoso</t>
  </si>
  <si>
    <t>15759</t>
  </si>
  <si>
    <t>Sopó</t>
  </si>
  <si>
    <t>25758</t>
  </si>
  <si>
    <t>Sotara</t>
  </si>
  <si>
    <t>19760</t>
  </si>
  <si>
    <t>Supía</t>
  </si>
  <si>
    <t>17777</t>
  </si>
  <si>
    <t>Tabio</t>
  </si>
  <si>
    <t>25785</t>
  </si>
  <si>
    <t>Tenjo</t>
  </si>
  <si>
    <t>25799</t>
  </si>
  <si>
    <t>Tesalia</t>
  </si>
  <si>
    <t>41797</t>
  </si>
  <si>
    <t>Tocancipá</t>
  </si>
  <si>
    <t>25817</t>
  </si>
  <si>
    <t>Tuluá</t>
  </si>
  <si>
    <t>76834</t>
  </si>
  <si>
    <t>Tunja</t>
  </si>
  <si>
    <t>15001</t>
  </si>
  <si>
    <t>Turbo</t>
  </si>
  <si>
    <t>05837</t>
  </si>
  <si>
    <t>Tuta</t>
  </si>
  <si>
    <t>15837</t>
  </si>
  <si>
    <t>Cesar</t>
  </si>
  <si>
    <t>Valledupar</t>
  </si>
  <si>
    <t>20001</t>
  </si>
  <si>
    <t>Villa de Leyva</t>
  </si>
  <si>
    <t>15407</t>
  </si>
  <si>
    <t>Villa de San Diego de Ubate</t>
  </si>
  <si>
    <t>25843</t>
  </si>
  <si>
    <t>Villa del Rosario</t>
  </si>
  <si>
    <t>54874</t>
  </si>
  <si>
    <t>Villamaría</t>
  </si>
  <si>
    <t>17873</t>
  </si>
  <si>
    <t>Villanueva</t>
  </si>
  <si>
    <t>85440</t>
  </si>
  <si>
    <t>Villanueva (La Guajira)</t>
  </si>
  <si>
    <t>44874</t>
  </si>
  <si>
    <t>Villavicencio</t>
  </si>
  <si>
    <t>50001</t>
  </si>
  <si>
    <t>Villavieja</t>
  </si>
  <si>
    <t>41872</t>
  </si>
  <si>
    <t>Villeta</t>
  </si>
  <si>
    <t>25875</t>
  </si>
  <si>
    <t>Yopal</t>
  </si>
  <si>
    <t>85001</t>
  </si>
  <si>
    <t>Yumbo</t>
  </si>
  <si>
    <t>76892</t>
  </si>
  <si>
    <t>Zipaquirá</t>
  </si>
  <si>
    <t>25899</t>
  </si>
  <si>
    <r>
      <t>FUENTE:</t>
    </r>
    <r>
      <rPr>
        <sz val="11"/>
        <color indexed="8"/>
        <rFont val="Arial Narrow"/>
        <family val="2"/>
      </rPr>
      <t xml:space="preserve"> </t>
    </r>
    <r>
      <rPr>
        <i/>
        <sz val="11"/>
        <color indexed="8"/>
        <rFont val="Arial Narrow"/>
        <family val="2"/>
      </rPr>
      <t>Ministerio de Cultura</t>
    </r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</si>
</sst>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&quot;$&quot;\ #,##0_);[Red]\(&quot;$&quot;\ #,##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i/>
      <sz val="11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165" fontId="0" fillId="0" borderId="0" xfId="49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166" fontId="42" fillId="0" borderId="16" xfId="0" applyNumberFormat="1" applyFont="1" applyBorder="1" applyAlignment="1">
      <alignment horizontal="right" vertical="center" wrapText="1"/>
    </xf>
    <xf numFmtId="166" fontId="42" fillId="0" borderId="16" xfId="0" applyNumberFormat="1" applyFont="1" applyBorder="1" applyAlignment="1">
      <alignment horizontal="right" vertical="center"/>
    </xf>
    <xf numFmtId="166" fontId="42" fillId="0" borderId="17" xfId="0" applyNumberFormat="1" applyFont="1" applyBorder="1" applyAlignment="1">
      <alignment horizontal="right" vertical="center"/>
    </xf>
    <xf numFmtId="166" fontId="42" fillId="0" borderId="18" xfId="0" applyNumberFormat="1" applyFont="1" applyBorder="1" applyAlignment="1">
      <alignment horizontal="right" vertical="center"/>
    </xf>
    <xf numFmtId="166" fontId="42" fillId="0" borderId="19" xfId="0" applyNumberFormat="1" applyFont="1" applyBorder="1" applyAlignment="1">
      <alignment horizontal="right" vertical="center" wrapText="1"/>
    </xf>
    <xf numFmtId="166" fontId="42" fillId="0" borderId="19" xfId="0" applyNumberFormat="1" applyFont="1" applyBorder="1" applyAlignment="1">
      <alignment horizontal="right" vertical="center"/>
    </xf>
    <xf numFmtId="166" fontId="41" fillId="0" borderId="20" xfId="0" applyNumberFormat="1" applyFont="1" applyBorder="1" applyAlignment="1">
      <alignment horizontal="right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vertical="center"/>
    </xf>
    <xf numFmtId="49" fontId="42" fillId="0" borderId="22" xfId="0" applyNumberFormat="1" applyFont="1" applyBorder="1" applyAlignment="1" quotePrefix="1">
      <alignment horizontal="center" vertical="center"/>
    </xf>
    <xf numFmtId="0" fontId="42" fillId="0" borderId="19" xfId="0" applyFont="1" applyBorder="1" applyAlignment="1">
      <alignment vertical="center"/>
    </xf>
    <xf numFmtId="49" fontId="42" fillId="0" borderId="16" xfId="0" applyNumberFormat="1" applyFont="1" applyBorder="1" applyAlignment="1" quotePrefix="1">
      <alignment horizontal="center" vertical="center"/>
    </xf>
    <xf numFmtId="0" fontId="42" fillId="0" borderId="19" xfId="0" applyFont="1" applyBorder="1" applyAlignment="1">
      <alignment vertical="center" wrapText="1"/>
    </xf>
    <xf numFmtId="166" fontId="5" fillId="0" borderId="19" xfId="0" applyNumberFormat="1" applyFont="1" applyBorder="1" applyAlignment="1">
      <alignment horizontal="right" vertical="center"/>
    </xf>
    <xf numFmtId="166" fontId="5" fillId="0" borderId="16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41" fillId="33" borderId="23" xfId="0" applyFont="1" applyFill="1" applyBorder="1" applyAlignment="1">
      <alignment horizontal="left" vertical="center"/>
    </xf>
    <xf numFmtId="0" fontId="41" fillId="33" borderId="24" xfId="0" applyFont="1" applyFill="1" applyBorder="1" applyAlignment="1">
      <alignment horizontal="left" vertical="center"/>
    </xf>
    <xf numFmtId="166" fontId="41" fillId="33" borderId="25" xfId="0" applyNumberFormat="1" applyFont="1" applyFill="1" applyBorder="1" applyAlignment="1">
      <alignment horizontal="right" vertical="center"/>
    </xf>
    <xf numFmtId="166" fontId="0" fillId="0" borderId="0" xfId="0" applyNumberFormat="1" applyAlignment="1">
      <alignment/>
    </xf>
    <xf numFmtId="0" fontId="40" fillId="0" borderId="0" xfId="0" applyFont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80"/>
  <sheetViews>
    <sheetView showGridLines="0" tabSelected="1" zoomScale="73" zoomScaleNormal="73" zoomScalePageLayoutView="0" workbookViewId="0" topLeftCell="A2">
      <selection activeCell="R176" sqref="R176"/>
    </sheetView>
  </sheetViews>
  <sheetFormatPr defaultColWidth="11.421875" defaultRowHeight="15"/>
  <cols>
    <col min="1" max="1" width="3.57421875" style="0" customWidth="1"/>
    <col min="2" max="2" width="17.140625" style="0" customWidth="1"/>
    <col min="3" max="4" width="15.57421875" style="0" customWidth="1"/>
    <col min="5" max="9" width="19.28125" style="0" customWidth="1"/>
    <col min="10" max="10" width="22.00390625" style="0" customWidth="1"/>
    <col min="11" max="11" width="21.57421875" style="0" customWidth="1"/>
    <col min="12" max="17" width="21.00390625" style="0" customWidth="1"/>
    <col min="18" max="18" width="19.421875" style="0" customWidth="1"/>
    <col min="19" max="19" width="20.28125" style="0" bestFit="1" customWidth="1"/>
  </cols>
  <sheetData>
    <row r="1" spans="5:17" ht="14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8" ht="18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20.25" customHeight="1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18" ht="21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45" customHeight="1" thickBot="1">
      <c r="B5" s="31"/>
      <c r="C5" s="32"/>
      <c r="D5" s="33"/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3" t="s">
        <v>12</v>
      </c>
      <c r="P5" s="3" t="s">
        <v>13</v>
      </c>
      <c r="Q5" s="3" t="s">
        <v>14</v>
      </c>
      <c r="R5" s="5" t="s">
        <v>15</v>
      </c>
    </row>
    <row r="6" spans="2:18" ht="14.25">
      <c r="B6" s="6" t="s">
        <v>16</v>
      </c>
      <c r="C6" s="7"/>
      <c r="D6" s="8"/>
      <c r="E6" s="9">
        <v>1608380080</v>
      </c>
      <c r="F6" s="9">
        <v>997740150</v>
      </c>
      <c r="G6" s="9">
        <v>898327798</v>
      </c>
      <c r="H6" s="10">
        <v>722182315.7</v>
      </c>
      <c r="I6" s="10">
        <v>1060797746</v>
      </c>
      <c r="J6" s="10">
        <v>1697234000</v>
      </c>
      <c r="K6" s="11">
        <v>1730136000.5000007</v>
      </c>
      <c r="L6" s="12">
        <v>3593382000</v>
      </c>
      <c r="M6" s="11">
        <v>988055000</v>
      </c>
      <c r="N6" s="12">
        <v>239616000</v>
      </c>
      <c r="O6" s="12">
        <v>2931038399.6</v>
      </c>
      <c r="P6" s="12">
        <v>4061479000.0000005</v>
      </c>
      <c r="Q6" s="12">
        <v>1982375000</v>
      </c>
      <c r="R6" s="11">
        <f>SUM(E6:Q6)</f>
        <v>22510743489.800003</v>
      </c>
    </row>
    <row r="7" spans="2:18" ht="14.25">
      <c r="B7" s="6" t="s">
        <v>17</v>
      </c>
      <c r="C7" s="7"/>
      <c r="D7" s="8"/>
      <c r="E7" s="13">
        <v>574366150</v>
      </c>
      <c r="F7" s="13">
        <v>1007061559</v>
      </c>
      <c r="G7" s="13">
        <v>618783258</v>
      </c>
      <c r="H7" s="14">
        <v>1436845387</v>
      </c>
      <c r="I7" s="14">
        <v>1128044580.9</v>
      </c>
      <c r="J7" s="14">
        <v>1232365650</v>
      </c>
      <c r="K7" s="14">
        <v>1670045300</v>
      </c>
      <c r="L7" s="14">
        <v>1679530000</v>
      </c>
      <c r="M7" s="14">
        <v>610691000</v>
      </c>
      <c r="N7" s="14">
        <v>673253000</v>
      </c>
      <c r="O7" s="14">
        <v>2945528000.4</v>
      </c>
      <c r="P7" s="14">
        <v>4591540000</v>
      </c>
      <c r="Q7" s="12">
        <v>1444832000</v>
      </c>
      <c r="R7" s="11">
        <f>SUM(E7:Q7)</f>
        <v>19612885885.3</v>
      </c>
    </row>
    <row r="8" spans="2:18" ht="14.25">
      <c r="B8" s="6" t="s">
        <v>18</v>
      </c>
      <c r="C8" s="7"/>
      <c r="D8" s="8"/>
      <c r="E8" s="13">
        <v>8291413787</v>
      </c>
      <c r="F8" s="13">
        <v>11970863542</v>
      </c>
      <c r="G8" s="13">
        <v>11708317000</v>
      </c>
      <c r="H8" s="14">
        <v>16782957137.900002</v>
      </c>
      <c r="I8" s="14">
        <v>17291009312.7</v>
      </c>
      <c r="J8" s="14">
        <v>18769678999.99999</v>
      </c>
      <c r="K8" s="14">
        <v>18276441699.5</v>
      </c>
      <c r="L8" s="14">
        <v>24701004749.999996</v>
      </c>
      <c r="M8" s="14">
        <v>4972393614.999999</v>
      </c>
      <c r="N8" s="14">
        <v>4915463000</v>
      </c>
      <c r="O8" s="14">
        <v>54340834540.01001</v>
      </c>
      <c r="P8" s="14">
        <v>70163516650.00003</v>
      </c>
      <c r="Q8" s="12">
        <v>20624647000</v>
      </c>
      <c r="R8" s="11">
        <f>SUM(E8:Q8)</f>
        <v>282808541034.11</v>
      </c>
    </row>
    <row r="9" spans="2:18" ht="14.25">
      <c r="B9" s="6" t="s">
        <v>19</v>
      </c>
      <c r="C9" s="7"/>
      <c r="D9" s="8"/>
      <c r="E9" s="14">
        <v>0</v>
      </c>
      <c r="F9" s="14">
        <v>0</v>
      </c>
      <c r="G9" s="14">
        <v>0</v>
      </c>
      <c r="H9" s="14">
        <v>20192000</v>
      </c>
      <c r="I9" s="14">
        <v>143153332.3</v>
      </c>
      <c r="J9" s="14">
        <v>0</v>
      </c>
      <c r="K9" s="14">
        <v>0</v>
      </c>
      <c r="L9" s="14">
        <v>0</v>
      </c>
      <c r="M9" s="14">
        <v>27877000</v>
      </c>
      <c r="N9" s="14">
        <v>0</v>
      </c>
      <c r="O9" s="14">
        <v>0</v>
      </c>
      <c r="P9" s="14">
        <v>0</v>
      </c>
      <c r="Q9" s="12">
        <v>0</v>
      </c>
      <c r="R9" s="11">
        <f>SUM(E9:Q9)</f>
        <v>191222332.3</v>
      </c>
    </row>
    <row r="10" spans="2:18" ht="15" thickBot="1">
      <c r="B10" s="6" t="s">
        <v>20</v>
      </c>
      <c r="C10" s="7"/>
      <c r="D10" s="8"/>
      <c r="E10" s="15">
        <f aca="true" t="shared" si="0" ref="E10:R10">SUM(E6:E9)</f>
        <v>10474160017</v>
      </c>
      <c r="F10" s="15">
        <f t="shared" si="0"/>
        <v>13975665251</v>
      </c>
      <c r="G10" s="15">
        <f t="shared" si="0"/>
        <v>13225428056</v>
      </c>
      <c r="H10" s="15">
        <f t="shared" si="0"/>
        <v>18962176840.600002</v>
      </c>
      <c r="I10" s="15">
        <f t="shared" si="0"/>
        <v>19623004971.9</v>
      </c>
      <c r="J10" s="15">
        <f t="shared" si="0"/>
        <v>21699278649.99999</v>
      </c>
      <c r="K10" s="15">
        <f t="shared" si="0"/>
        <v>21676623000</v>
      </c>
      <c r="L10" s="15">
        <f t="shared" si="0"/>
        <v>29973916749.999996</v>
      </c>
      <c r="M10" s="15">
        <f t="shared" si="0"/>
        <v>6599016614.999999</v>
      </c>
      <c r="N10" s="15">
        <f t="shared" si="0"/>
        <v>5828332000</v>
      </c>
      <c r="O10" s="15">
        <f t="shared" si="0"/>
        <v>60217400940.01001</v>
      </c>
      <c r="P10" s="15">
        <f t="shared" si="0"/>
        <v>78816535650.00003</v>
      </c>
      <c r="Q10" s="15">
        <f t="shared" si="0"/>
        <v>24051854000</v>
      </c>
      <c r="R10" s="15">
        <f t="shared" si="0"/>
        <v>325123392741.50995</v>
      </c>
    </row>
    <row r="11" spans="2:18" ht="43.5" customHeight="1" thickBot="1">
      <c r="B11" s="16" t="s">
        <v>21</v>
      </c>
      <c r="C11" s="3" t="s">
        <v>22</v>
      </c>
      <c r="D11" s="3" t="s">
        <v>23</v>
      </c>
      <c r="E11" s="3" t="s">
        <v>2</v>
      </c>
      <c r="F11" s="3" t="s">
        <v>3</v>
      </c>
      <c r="G11" s="3" t="s">
        <v>24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25</v>
      </c>
      <c r="M11" s="3" t="s">
        <v>10</v>
      </c>
      <c r="N11" s="3" t="s">
        <v>11</v>
      </c>
      <c r="O11" s="3" t="s">
        <v>12</v>
      </c>
      <c r="P11" s="3" t="s">
        <v>13</v>
      </c>
      <c r="Q11" s="3" t="s">
        <v>14</v>
      </c>
      <c r="R11" s="5" t="s">
        <v>15</v>
      </c>
    </row>
    <row r="12" spans="2:19" ht="14.25">
      <c r="B12" s="17" t="s">
        <v>26</v>
      </c>
      <c r="C12" s="17" t="s">
        <v>27</v>
      </c>
      <c r="D12" s="18" t="s">
        <v>28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300000</v>
      </c>
      <c r="K12" s="10">
        <v>800000</v>
      </c>
      <c r="L12" s="10">
        <v>2750000</v>
      </c>
      <c r="M12" s="10">
        <v>0</v>
      </c>
      <c r="N12" s="10">
        <v>0</v>
      </c>
      <c r="O12" s="10">
        <v>1500000</v>
      </c>
      <c r="P12" s="10">
        <v>3500000</v>
      </c>
      <c r="Q12" s="10">
        <v>0</v>
      </c>
      <c r="R12" s="10">
        <f aca="true" t="shared" si="1" ref="R12:R75">SUM(E12:Q12)</f>
        <v>8850000</v>
      </c>
      <c r="S12" s="1"/>
    </row>
    <row r="13" spans="2:19" ht="14.25">
      <c r="B13" s="19" t="s">
        <v>29</v>
      </c>
      <c r="C13" s="19" t="s">
        <v>30</v>
      </c>
      <c r="D13" s="20" t="s">
        <v>31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2798000</v>
      </c>
      <c r="M13" s="14">
        <v>0</v>
      </c>
      <c r="N13" s="14">
        <v>0</v>
      </c>
      <c r="O13" s="14">
        <v>6233490</v>
      </c>
      <c r="P13" s="14">
        <v>0</v>
      </c>
      <c r="Q13" s="10">
        <v>0</v>
      </c>
      <c r="R13" s="10">
        <f t="shared" si="1"/>
        <v>9031490</v>
      </c>
      <c r="S13" s="1"/>
    </row>
    <row r="14" spans="2:19" ht="14.25">
      <c r="B14" s="19" t="s">
        <v>26</v>
      </c>
      <c r="C14" s="19" t="s">
        <v>32</v>
      </c>
      <c r="D14" s="20" t="s">
        <v>33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2169000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0">
        <v>0</v>
      </c>
      <c r="R14" s="10">
        <f t="shared" si="1"/>
        <v>2169000</v>
      </c>
      <c r="S14" s="1"/>
    </row>
    <row r="15" spans="2:19" ht="14.25">
      <c r="B15" s="19" t="s">
        <v>34</v>
      </c>
      <c r="C15" s="19" t="s">
        <v>35</v>
      </c>
      <c r="D15" s="20" t="s">
        <v>36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2220000</v>
      </c>
      <c r="Q15" s="10">
        <v>0</v>
      </c>
      <c r="R15" s="10">
        <f t="shared" si="1"/>
        <v>2220000</v>
      </c>
      <c r="S15" s="1"/>
    </row>
    <row r="16" spans="2:19" ht="14.25">
      <c r="B16" s="19" t="s">
        <v>37</v>
      </c>
      <c r="C16" s="19" t="s">
        <v>37</v>
      </c>
      <c r="D16" s="20" t="s">
        <v>38</v>
      </c>
      <c r="E16" s="14">
        <v>0</v>
      </c>
      <c r="F16" s="14">
        <v>0</v>
      </c>
      <c r="G16" s="14">
        <v>0</v>
      </c>
      <c r="H16" s="14">
        <v>12074000</v>
      </c>
      <c r="I16" s="14">
        <v>0</v>
      </c>
      <c r="J16" s="14">
        <v>0</v>
      </c>
      <c r="K16" s="14">
        <v>0</v>
      </c>
      <c r="L16" s="14">
        <v>4595000</v>
      </c>
      <c r="M16" s="14">
        <v>8992000</v>
      </c>
      <c r="N16" s="14">
        <v>13965046.782161312</v>
      </c>
      <c r="O16" s="14">
        <v>12210000</v>
      </c>
      <c r="P16" s="14">
        <v>0</v>
      </c>
      <c r="Q16" s="10">
        <v>0</v>
      </c>
      <c r="R16" s="10">
        <f t="shared" si="1"/>
        <v>51836046.78216131</v>
      </c>
      <c r="S16" s="1"/>
    </row>
    <row r="17" spans="2:19" ht="14.25">
      <c r="B17" s="19" t="s">
        <v>39</v>
      </c>
      <c r="C17" s="21" t="s">
        <v>40</v>
      </c>
      <c r="D17" s="20" t="s">
        <v>41</v>
      </c>
      <c r="E17" s="14">
        <v>0</v>
      </c>
      <c r="F17" s="14">
        <v>0</v>
      </c>
      <c r="G17" s="14">
        <v>0</v>
      </c>
      <c r="H17" s="14">
        <v>0</v>
      </c>
      <c r="I17" s="14">
        <v>4334000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0">
        <v>0</v>
      </c>
      <c r="R17" s="10">
        <f t="shared" si="1"/>
        <v>4334000</v>
      </c>
      <c r="S17" s="1"/>
    </row>
    <row r="18" spans="2:19" ht="14.25">
      <c r="B18" s="19" t="s">
        <v>42</v>
      </c>
      <c r="C18" s="19" t="s">
        <v>43</v>
      </c>
      <c r="D18" s="20" t="s">
        <v>44</v>
      </c>
      <c r="E18" s="14">
        <v>0</v>
      </c>
      <c r="F18" s="14">
        <v>0</v>
      </c>
      <c r="G18" s="14">
        <v>37769200</v>
      </c>
      <c r="H18" s="14">
        <v>7716700</v>
      </c>
      <c r="I18" s="14">
        <v>14797400</v>
      </c>
      <c r="J18" s="14">
        <v>14180150</v>
      </c>
      <c r="K18" s="14">
        <v>20147488.537355002</v>
      </c>
      <c r="L18" s="14">
        <v>31359700</v>
      </c>
      <c r="M18" s="14">
        <v>0</v>
      </c>
      <c r="N18" s="14">
        <v>5730000</v>
      </c>
      <c r="O18" s="14">
        <v>43520000</v>
      </c>
      <c r="P18" s="14">
        <v>50251420</v>
      </c>
      <c r="Q18" s="10">
        <v>6340000</v>
      </c>
      <c r="R18" s="10">
        <f t="shared" si="1"/>
        <v>231812058.537355</v>
      </c>
      <c r="S18" s="1"/>
    </row>
    <row r="19" spans="2:19" ht="14.25">
      <c r="B19" s="19" t="s">
        <v>45</v>
      </c>
      <c r="C19" s="19" t="s">
        <v>46</v>
      </c>
      <c r="D19" s="20" t="s">
        <v>47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17859600</v>
      </c>
      <c r="K19" s="14">
        <v>0</v>
      </c>
      <c r="L19" s="14">
        <v>973000</v>
      </c>
      <c r="M19" s="14">
        <v>0</v>
      </c>
      <c r="N19" s="14">
        <v>405000</v>
      </c>
      <c r="O19" s="14">
        <v>4720000</v>
      </c>
      <c r="P19" s="14">
        <v>8880248.5</v>
      </c>
      <c r="Q19" s="10">
        <v>9634500</v>
      </c>
      <c r="R19" s="10">
        <f t="shared" si="1"/>
        <v>42472348.5</v>
      </c>
      <c r="S19" s="1"/>
    </row>
    <row r="20" spans="2:19" ht="14.25">
      <c r="B20" s="19" t="s">
        <v>48</v>
      </c>
      <c r="C20" s="19" t="s">
        <v>49</v>
      </c>
      <c r="D20" s="20" t="s">
        <v>50</v>
      </c>
      <c r="E20" s="14">
        <v>0</v>
      </c>
      <c r="F20" s="14">
        <v>0</v>
      </c>
      <c r="G20" s="14">
        <v>0</v>
      </c>
      <c r="H20" s="14">
        <v>0</v>
      </c>
      <c r="I20" s="14">
        <v>42854000</v>
      </c>
      <c r="J20" s="14">
        <v>3398000</v>
      </c>
      <c r="K20" s="14">
        <v>9268550</v>
      </c>
      <c r="L20" s="14">
        <v>3356000</v>
      </c>
      <c r="M20" s="14">
        <v>7050000</v>
      </c>
      <c r="N20" s="14">
        <v>837000</v>
      </c>
      <c r="O20" s="14">
        <v>22000000</v>
      </c>
      <c r="P20" s="14">
        <v>0</v>
      </c>
      <c r="Q20" s="10">
        <v>0</v>
      </c>
      <c r="R20" s="10">
        <f t="shared" si="1"/>
        <v>88763550</v>
      </c>
      <c r="S20" s="1"/>
    </row>
    <row r="21" spans="2:19" ht="14.25">
      <c r="B21" s="19" t="s">
        <v>48</v>
      </c>
      <c r="C21" s="19" t="s">
        <v>51</v>
      </c>
      <c r="D21" s="20" t="s">
        <v>52</v>
      </c>
      <c r="E21" s="14">
        <v>0</v>
      </c>
      <c r="F21" s="14">
        <v>2961600</v>
      </c>
      <c r="G21" s="14">
        <v>24943411</v>
      </c>
      <c r="H21" s="14">
        <v>0</v>
      </c>
      <c r="I21" s="14">
        <v>0</v>
      </c>
      <c r="J21" s="14">
        <v>8055900</v>
      </c>
      <c r="K21" s="14">
        <v>2432000</v>
      </c>
      <c r="L21" s="14">
        <v>1700000</v>
      </c>
      <c r="M21" s="14">
        <v>0</v>
      </c>
      <c r="N21" s="14">
        <v>0</v>
      </c>
      <c r="O21" s="14">
        <v>2250000</v>
      </c>
      <c r="P21" s="22">
        <v>3672000</v>
      </c>
      <c r="Q21" s="23">
        <v>0</v>
      </c>
      <c r="R21" s="10">
        <f t="shared" si="1"/>
        <v>46014911</v>
      </c>
      <c r="S21" s="1"/>
    </row>
    <row r="22" spans="2:19" ht="14.25">
      <c r="B22" s="19" t="s">
        <v>45</v>
      </c>
      <c r="C22" s="19" t="s">
        <v>53</v>
      </c>
      <c r="D22" s="20" t="s">
        <v>54</v>
      </c>
      <c r="E22" s="14">
        <v>293875240</v>
      </c>
      <c r="F22" s="14">
        <v>1198555609</v>
      </c>
      <c r="G22" s="14">
        <v>740900460</v>
      </c>
      <c r="H22" s="14">
        <v>1064577106</v>
      </c>
      <c r="I22" s="14">
        <v>663558901</v>
      </c>
      <c r="J22" s="14">
        <v>1369750276.03241</v>
      </c>
      <c r="K22" s="14">
        <v>1034014601.6018205</v>
      </c>
      <c r="L22" s="14">
        <v>1546393116.8</v>
      </c>
      <c r="M22" s="14">
        <v>980541491.9000001</v>
      </c>
      <c r="N22" s="14">
        <v>218107788.00000003</v>
      </c>
      <c r="O22" s="14">
        <v>2017343886</v>
      </c>
      <c r="P22" s="14">
        <v>2400649014.545821</v>
      </c>
      <c r="Q22" s="10">
        <v>1398541189.7</v>
      </c>
      <c r="R22" s="10">
        <f t="shared" si="1"/>
        <v>14926808680.580051</v>
      </c>
      <c r="S22" s="1"/>
    </row>
    <row r="23" spans="2:19" ht="14.25">
      <c r="B23" s="19" t="s">
        <v>34</v>
      </c>
      <c r="C23" s="19" t="s">
        <v>55</v>
      </c>
      <c r="D23" s="20" t="s">
        <v>56</v>
      </c>
      <c r="E23" s="14">
        <v>100000</v>
      </c>
      <c r="F23" s="14">
        <v>0</v>
      </c>
      <c r="G23" s="14">
        <v>0</v>
      </c>
      <c r="H23" s="14">
        <v>0</v>
      </c>
      <c r="I23" s="14">
        <v>0</v>
      </c>
      <c r="J23" s="14">
        <v>110000</v>
      </c>
      <c r="K23" s="14">
        <v>0</v>
      </c>
      <c r="L23" s="14">
        <v>0</v>
      </c>
      <c r="M23" s="14">
        <v>0</v>
      </c>
      <c r="N23" s="14">
        <v>0</v>
      </c>
      <c r="O23" s="14">
        <v>6024800</v>
      </c>
      <c r="P23" s="14">
        <v>0</v>
      </c>
      <c r="Q23" s="10">
        <v>0</v>
      </c>
      <c r="R23" s="10">
        <f t="shared" si="1"/>
        <v>6234800</v>
      </c>
      <c r="S23" s="1"/>
    </row>
    <row r="24" spans="2:19" ht="14.25">
      <c r="B24" s="19" t="s">
        <v>57</v>
      </c>
      <c r="C24" s="19" t="s">
        <v>58</v>
      </c>
      <c r="D24" s="20" t="s">
        <v>59</v>
      </c>
      <c r="E24" s="14">
        <v>4286947723</v>
      </c>
      <c r="F24" s="14">
        <v>8586565027</v>
      </c>
      <c r="G24" s="14">
        <v>7498202824</v>
      </c>
      <c r="H24" s="14">
        <v>11049004953.400002</v>
      </c>
      <c r="I24" s="14">
        <v>7665611723.300002</v>
      </c>
      <c r="J24" s="14">
        <v>11144096642.233335</v>
      </c>
      <c r="K24" s="14">
        <v>10434429859.81584</v>
      </c>
      <c r="L24" s="14">
        <v>14803789579.406631</v>
      </c>
      <c r="M24" s="14">
        <v>2717801005.484824</v>
      </c>
      <c r="N24" s="14">
        <v>1537535900.4</v>
      </c>
      <c r="O24" s="14">
        <v>26378076609.940273</v>
      </c>
      <c r="P24" s="14">
        <v>38576168474.40991</v>
      </c>
      <c r="Q24" s="10">
        <v>12937035409.836666</v>
      </c>
      <c r="R24" s="10">
        <f t="shared" si="1"/>
        <v>157615265732.22748</v>
      </c>
      <c r="S24" s="1"/>
    </row>
    <row r="25" spans="2:19" ht="14.25">
      <c r="B25" s="19" t="s">
        <v>48</v>
      </c>
      <c r="C25" s="19" t="s">
        <v>60</v>
      </c>
      <c r="D25" s="20" t="s">
        <v>61</v>
      </c>
      <c r="E25" s="14">
        <v>244455300</v>
      </c>
      <c r="F25" s="14">
        <v>6894000</v>
      </c>
      <c r="G25" s="14">
        <v>215122943</v>
      </c>
      <c r="H25" s="14">
        <v>346805400</v>
      </c>
      <c r="I25" s="14">
        <v>107910700</v>
      </c>
      <c r="J25" s="14">
        <v>12835769.3</v>
      </c>
      <c r="K25" s="14">
        <v>22782850</v>
      </c>
      <c r="L25" s="14">
        <v>97201033.8</v>
      </c>
      <c r="M25" s="14">
        <v>3505318.0000000005</v>
      </c>
      <c r="N25" s="14">
        <v>3891000</v>
      </c>
      <c r="O25" s="14">
        <v>127785154</v>
      </c>
      <c r="P25" s="14">
        <v>247117726.00062397</v>
      </c>
      <c r="Q25" s="10">
        <v>179167700</v>
      </c>
      <c r="R25" s="10">
        <f t="shared" si="1"/>
        <v>1615474894.1006238</v>
      </c>
      <c r="S25" s="1"/>
    </row>
    <row r="26" spans="2:19" ht="14.25">
      <c r="B26" s="19" t="s">
        <v>62</v>
      </c>
      <c r="C26" s="19" t="s">
        <v>63</v>
      </c>
      <c r="D26" s="20" t="s">
        <v>64</v>
      </c>
      <c r="E26" s="14">
        <v>0</v>
      </c>
      <c r="F26" s="14">
        <v>0</v>
      </c>
      <c r="G26" s="14">
        <v>808300</v>
      </c>
      <c r="H26" s="14">
        <v>0</v>
      </c>
      <c r="I26" s="14">
        <v>9111000</v>
      </c>
      <c r="J26" s="14">
        <v>12163000</v>
      </c>
      <c r="K26" s="14">
        <v>2604000</v>
      </c>
      <c r="L26" s="14">
        <v>13094000</v>
      </c>
      <c r="M26" s="14">
        <v>0</v>
      </c>
      <c r="N26" s="14">
        <v>0</v>
      </c>
      <c r="O26" s="14">
        <v>1000000</v>
      </c>
      <c r="P26" s="14">
        <v>2775000</v>
      </c>
      <c r="Q26" s="10">
        <v>6000000</v>
      </c>
      <c r="R26" s="10">
        <f t="shared" si="1"/>
        <v>47555300</v>
      </c>
      <c r="S26" s="1"/>
    </row>
    <row r="27" spans="2:19" ht="14.25">
      <c r="B27" s="19" t="s">
        <v>65</v>
      </c>
      <c r="C27" s="19" t="s">
        <v>66</v>
      </c>
      <c r="D27" s="20" t="s">
        <v>67</v>
      </c>
      <c r="E27" s="14">
        <v>0</v>
      </c>
      <c r="F27" s="14">
        <v>0</v>
      </c>
      <c r="G27" s="14">
        <v>1260000</v>
      </c>
      <c r="H27" s="14">
        <v>0</v>
      </c>
      <c r="I27" s="14">
        <v>9688000</v>
      </c>
      <c r="J27" s="14">
        <v>11210000</v>
      </c>
      <c r="K27" s="14">
        <v>9408000</v>
      </c>
      <c r="L27" s="14">
        <v>28927000</v>
      </c>
      <c r="M27" s="14">
        <v>0</v>
      </c>
      <c r="N27" s="14">
        <v>23905000</v>
      </c>
      <c r="O27" s="14">
        <v>58873648</v>
      </c>
      <c r="P27" s="14">
        <v>23012124.143220857</v>
      </c>
      <c r="Q27" s="10">
        <v>109799669.89999999</v>
      </c>
      <c r="R27" s="10">
        <f t="shared" si="1"/>
        <v>276083442.0432208</v>
      </c>
      <c r="S27" s="1"/>
    </row>
    <row r="28" spans="2:19" ht="14.25">
      <c r="B28" s="19" t="s">
        <v>42</v>
      </c>
      <c r="C28" s="19" t="s">
        <v>68</v>
      </c>
      <c r="D28" s="20" t="s">
        <v>69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6380000</v>
      </c>
      <c r="Q28" s="10">
        <v>0</v>
      </c>
      <c r="R28" s="10">
        <f t="shared" si="1"/>
        <v>6380000</v>
      </c>
      <c r="S28" s="1"/>
    </row>
    <row r="29" spans="2:19" ht="14.25">
      <c r="B29" s="19" t="s">
        <v>62</v>
      </c>
      <c r="C29" s="19" t="s">
        <v>70</v>
      </c>
      <c r="D29" s="20" t="s">
        <v>71</v>
      </c>
      <c r="E29" s="14">
        <v>444597602</v>
      </c>
      <c r="F29" s="14">
        <v>602986962</v>
      </c>
      <c r="G29" s="14">
        <v>843394197</v>
      </c>
      <c r="H29" s="14">
        <v>1853598554.4999998</v>
      </c>
      <c r="I29" s="14">
        <v>940134431.5999999</v>
      </c>
      <c r="J29" s="14">
        <v>1588651058.7780719</v>
      </c>
      <c r="K29" s="14">
        <v>1628240964.9999998</v>
      </c>
      <c r="L29" s="14">
        <v>1436089321.8108351</v>
      </c>
      <c r="M29" s="14">
        <v>180018303.4546713</v>
      </c>
      <c r="N29" s="14">
        <v>64919500</v>
      </c>
      <c r="O29" s="14">
        <v>3439532599.0082216</v>
      </c>
      <c r="P29" s="14">
        <v>2096726799.5613194</v>
      </c>
      <c r="Q29" s="10">
        <v>872848288.8</v>
      </c>
      <c r="R29" s="10">
        <f t="shared" si="1"/>
        <v>15991738583.51312</v>
      </c>
      <c r="S29" s="1"/>
    </row>
    <row r="30" spans="2:19" ht="14.25">
      <c r="B30" s="19" t="s">
        <v>62</v>
      </c>
      <c r="C30" s="19" t="s">
        <v>72</v>
      </c>
      <c r="D30" s="20" t="s">
        <v>73</v>
      </c>
      <c r="E30" s="14">
        <v>0</v>
      </c>
      <c r="F30" s="14">
        <v>0</v>
      </c>
      <c r="G30" s="14">
        <v>1557000</v>
      </c>
      <c r="H30" s="14">
        <v>283000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0">
        <v>0</v>
      </c>
      <c r="R30" s="10">
        <f t="shared" si="1"/>
        <v>1840000</v>
      </c>
      <c r="S30" s="1"/>
    </row>
    <row r="31" spans="2:19" ht="14.25">
      <c r="B31" s="19" t="s">
        <v>62</v>
      </c>
      <c r="C31" s="19" t="s">
        <v>74</v>
      </c>
      <c r="D31" s="20" t="s">
        <v>75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5736200</v>
      </c>
      <c r="L31" s="14">
        <v>0</v>
      </c>
      <c r="M31" s="14">
        <v>3690000</v>
      </c>
      <c r="N31" s="14">
        <v>0</v>
      </c>
      <c r="O31" s="14">
        <v>3463538.9948006934</v>
      </c>
      <c r="P31" s="14">
        <v>576821.4904679374</v>
      </c>
      <c r="Q31" s="10">
        <v>0</v>
      </c>
      <c r="R31" s="10">
        <f t="shared" si="1"/>
        <v>13466560.485268632</v>
      </c>
      <c r="S31" s="1"/>
    </row>
    <row r="32" spans="2:19" ht="14.25">
      <c r="B32" s="19" t="s">
        <v>76</v>
      </c>
      <c r="C32" s="19" t="s">
        <v>77</v>
      </c>
      <c r="D32" s="20" t="s">
        <v>78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2102000</v>
      </c>
      <c r="K32" s="14">
        <v>0</v>
      </c>
      <c r="L32" s="14">
        <v>238500</v>
      </c>
      <c r="M32" s="14">
        <v>1219000</v>
      </c>
      <c r="N32" s="14">
        <v>0</v>
      </c>
      <c r="O32" s="14">
        <v>3718000</v>
      </c>
      <c r="P32" s="14">
        <v>0</v>
      </c>
      <c r="Q32" s="10">
        <v>0</v>
      </c>
      <c r="R32" s="10">
        <f t="shared" si="1"/>
        <v>7277500</v>
      </c>
      <c r="S32" s="1"/>
    </row>
    <row r="33" spans="2:19" ht="14.25">
      <c r="B33" s="19" t="s">
        <v>39</v>
      </c>
      <c r="C33" s="19" t="s">
        <v>79</v>
      </c>
      <c r="D33" s="20" t="s">
        <v>80</v>
      </c>
      <c r="E33" s="14">
        <v>180360240</v>
      </c>
      <c r="F33" s="14">
        <v>653622000</v>
      </c>
      <c r="G33" s="14">
        <v>716660735</v>
      </c>
      <c r="H33" s="14">
        <v>618820010</v>
      </c>
      <c r="I33" s="14">
        <v>923992615.8</v>
      </c>
      <c r="J33" s="14">
        <v>731516210</v>
      </c>
      <c r="K33" s="14">
        <v>556369830</v>
      </c>
      <c r="L33" s="14">
        <v>692936516</v>
      </c>
      <c r="M33" s="14">
        <v>274988512</v>
      </c>
      <c r="N33" s="14">
        <v>107094900</v>
      </c>
      <c r="O33" s="14">
        <v>793842300</v>
      </c>
      <c r="P33" s="14">
        <v>2828811287.031002</v>
      </c>
      <c r="Q33" s="10">
        <v>920393599.1</v>
      </c>
      <c r="R33" s="10">
        <f t="shared" si="1"/>
        <v>9999408754.931002</v>
      </c>
      <c r="S33" s="1"/>
    </row>
    <row r="34" spans="2:19" ht="14.25">
      <c r="B34" s="19" t="s">
        <v>62</v>
      </c>
      <c r="C34" s="19" t="s">
        <v>81</v>
      </c>
      <c r="D34" s="20" t="s">
        <v>82</v>
      </c>
      <c r="E34" s="14">
        <v>0</v>
      </c>
      <c r="F34" s="14">
        <v>0</v>
      </c>
      <c r="G34" s="14">
        <v>0</v>
      </c>
      <c r="H34" s="14">
        <v>0</v>
      </c>
      <c r="I34" s="14">
        <v>4481000</v>
      </c>
      <c r="J34" s="14">
        <v>4707000</v>
      </c>
      <c r="K34" s="14">
        <v>10003000</v>
      </c>
      <c r="L34" s="14">
        <v>29873000</v>
      </c>
      <c r="M34" s="14">
        <v>0</v>
      </c>
      <c r="N34" s="14">
        <v>2260000</v>
      </c>
      <c r="O34" s="14">
        <v>5885000</v>
      </c>
      <c r="P34" s="14">
        <v>8771000</v>
      </c>
      <c r="Q34" s="10">
        <v>0</v>
      </c>
      <c r="R34" s="10">
        <f t="shared" si="1"/>
        <v>65980000</v>
      </c>
      <c r="S34" s="1"/>
    </row>
    <row r="35" spans="2:19" ht="14.25">
      <c r="B35" s="19" t="s">
        <v>34</v>
      </c>
      <c r="C35" s="19" t="s">
        <v>83</v>
      </c>
      <c r="D35" s="20" t="s">
        <v>84</v>
      </c>
      <c r="E35" s="14">
        <v>0</v>
      </c>
      <c r="F35" s="14">
        <v>0</v>
      </c>
      <c r="G35" s="14">
        <v>0</v>
      </c>
      <c r="H35" s="14">
        <v>0</v>
      </c>
      <c r="I35" s="14">
        <v>700000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10792000</v>
      </c>
      <c r="P35" s="14">
        <v>4125000</v>
      </c>
      <c r="Q35" s="10">
        <v>0</v>
      </c>
      <c r="R35" s="10">
        <f t="shared" si="1"/>
        <v>15617000</v>
      </c>
      <c r="S35" s="1"/>
    </row>
    <row r="36" spans="2:19" ht="14.25">
      <c r="B36" s="19" t="s">
        <v>85</v>
      </c>
      <c r="C36" s="19" t="s">
        <v>86</v>
      </c>
      <c r="D36" s="20" t="s">
        <v>87</v>
      </c>
      <c r="E36" s="14">
        <v>0</v>
      </c>
      <c r="F36" s="14">
        <v>0</v>
      </c>
      <c r="G36" s="14">
        <v>3250000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0">
        <v>0</v>
      </c>
      <c r="R36" s="10">
        <f t="shared" si="1"/>
        <v>3250000</v>
      </c>
      <c r="S36" s="1"/>
    </row>
    <row r="37" spans="2:19" ht="14.25">
      <c r="B37" s="19" t="s">
        <v>76</v>
      </c>
      <c r="C37" s="19" t="s">
        <v>88</v>
      </c>
      <c r="D37" s="20" t="s">
        <v>89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5890000</v>
      </c>
      <c r="L37" s="14">
        <v>1490000</v>
      </c>
      <c r="M37" s="14">
        <v>186000</v>
      </c>
      <c r="N37" s="14">
        <v>90000</v>
      </c>
      <c r="O37" s="14">
        <v>0</v>
      </c>
      <c r="P37" s="14">
        <v>0</v>
      </c>
      <c r="Q37" s="10">
        <v>0</v>
      </c>
      <c r="R37" s="10">
        <f t="shared" si="1"/>
        <v>7656000</v>
      </c>
      <c r="S37" s="1"/>
    </row>
    <row r="38" spans="2:19" ht="14.25">
      <c r="B38" s="19" t="s">
        <v>65</v>
      </c>
      <c r="C38" s="19" t="s">
        <v>90</v>
      </c>
      <c r="D38" s="20" t="s">
        <v>91</v>
      </c>
      <c r="E38" s="14">
        <v>325850909</v>
      </c>
      <c r="F38" s="14">
        <v>412922930</v>
      </c>
      <c r="G38" s="14">
        <v>950604450</v>
      </c>
      <c r="H38" s="14">
        <v>666594320</v>
      </c>
      <c r="I38" s="14">
        <v>2249179985</v>
      </c>
      <c r="J38" s="14">
        <v>1081466277.8</v>
      </c>
      <c r="K38" s="14">
        <v>2150681100.5476685</v>
      </c>
      <c r="L38" s="14">
        <v>794316686.8048133</v>
      </c>
      <c r="M38" s="14">
        <v>232001832</v>
      </c>
      <c r="N38" s="14">
        <v>620328151.5999999</v>
      </c>
      <c r="O38" s="14">
        <v>1149976136.892768</v>
      </c>
      <c r="P38" s="14">
        <v>712216268.6382438</v>
      </c>
      <c r="Q38" s="10">
        <v>82638500</v>
      </c>
      <c r="R38" s="10">
        <f t="shared" si="1"/>
        <v>11428777548.283493</v>
      </c>
      <c r="S38" s="1"/>
    </row>
    <row r="39" spans="2:19" ht="14.25">
      <c r="B39" s="19" t="s">
        <v>92</v>
      </c>
      <c r="C39" s="19" t="s">
        <v>93</v>
      </c>
      <c r="D39" s="20" t="s">
        <v>94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1296000</v>
      </c>
      <c r="P39" s="14">
        <v>0</v>
      </c>
      <c r="Q39" s="10">
        <v>0</v>
      </c>
      <c r="R39" s="10">
        <f t="shared" si="1"/>
        <v>1296000</v>
      </c>
      <c r="S39" s="1"/>
    </row>
    <row r="40" spans="2:19" ht="14.25">
      <c r="B40" s="19" t="s">
        <v>95</v>
      </c>
      <c r="C40" s="19" t="s">
        <v>96</v>
      </c>
      <c r="D40" s="20" t="s">
        <v>97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5225000</v>
      </c>
      <c r="P40" s="14">
        <v>0</v>
      </c>
      <c r="Q40" s="10">
        <v>0</v>
      </c>
      <c r="R40" s="10">
        <f t="shared" si="1"/>
        <v>5225000</v>
      </c>
      <c r="S40" s="1"/>
    </row>
    <row r="41" spans="2:19" ht="14.25">
      <c r="B41" s="19" t="s">
        <v>98</v>
      </c>
      <c r="C41" s="19" t="s">
        <v>99</v>
      </c>
      <c r="D41" s="20" t="s">
        <v>100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1800000</v>
      </c>
      <c r="N41" s="14">
        <v>0</v>
      </c>
      <c r="O41" s="14">
        <v>0</v>
      </c>
      <c r="P41" s="14">
        <v>0</v>
      </c>
      <c r="Q41" s="10">
        <v>0</v>
      </c>
      <c r="R41" s="10">
        <f t="shared" si="1"/>
        <v>1800000</v>
      </c>
      <c r="S41" s="1"/>
    </row>
    <row r="42" spans="2:19" ht="14.25">
      <c r="B42" s="19" t="s">
        <v>85</v>
      </c>
      <c r="C42" s="19" t="s">
        <v>101</v>
      </c>
      <c r="D42" s="20" t="s">
        <v>102</v>
      </c>
      <c r="E42" s="14">
        <v>0</v>
      </c>
      <c r="F42" s="14">
        <v>0</v>
      </c>
      <c r="G42" s="14">
        <v>1687000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2000000</v>
      </c>
      <c r="P42" s="14">
        <v>11600000</v>
      </c>
      <c r="Q42" s="10">
        <v>0</v>
      </c>
      <c r="R42" s="10">
        <f t="shared" si="1"/>
        <v>15287000</v>
      </c>
      <c r="S42" s="1"/>
    </row>
    <row r="43" spans="2:19" ht="14.25">
      <c r="B43" s="19" t="s">
        <v>34</v>
      </c>
      <c r="C43" s="19" t="s">
        <v>103</v>
      </c>
      <c r="D43" s="20" t="s">
        <v>104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7230002.5</v>
      </c>
      <c r="K43" s="14">
        <v>0</v>
      </c>
      <c r="L43" s="14">
        <v>0</v>
      </c>
      <c r="M43" s="14">
        <v>0</v>
      </c>
      <c r="N43" s="14">
        <v>1515000</v>
      </c>
      <c r="O43" s="14">
        <v>0</v>
      </c>
      <c r="P43" s="14">
        <v>0</v>
      </c>
      <c r="Q43" s="10">
        <v>0</v>
      </c>
      <c r="R43" s="10">
        <f t="shared" si="1"/>
        <v>8745002.5</v>
      </c>
      <c r="S43" s="1"/>
    </row>
    <row r="44" spans="2:19" ht="14.25">
      <c r="B44" s="19" t="s">
        <v>65</v>
      </c>
      <c r="C44" s="19" t="s">
        <v>105</v>
      </c>
      <c r="D44" s="20" t="s">
        <v>106</v>
      </c>
      <c r="E44" s="14">
        <v>0</v>
      </c>
      <c r="F44" s="14">
        <v>0</v>
      </c>
      <c r="G44" s="14">
        <v>0</v>
      </c>
      <c r="H44" s="14">
        <v>0</v>
      </c>
      <c r="I44" s="14">
        <v>780000</v>
      </c>
      <c r="J44" s="14">
        <v>0</v>
      </c>
      <c r="K44" s="14">
        <v>0</v>
      </c>
      <c r="L44" s="14">
        <v>0</v>
      </c>
      <c r="M44" s="14">
        <v>184680000</v>
      </c>
      <c r="N44" s="14">
        <v>-26694500</v>
      </c>
      <c r="O44" s="14">
        <v>6104369965</v>
      </c>
      <c r="P44" s="14">
        <v>3074730322.974865</v>
      </c>
      <c r="Q44" s="10">
        <v>640936975</v>
      </c>
      <c r="R44" s="10">
        <f t="shared" si="1"/>
        <v>9978802762.974865</v>
      </c>
      <c r="S44" s="1"/>
    </row>
    <row r="45" spans="2:19" ht="14.25">
      <c r="B45" s="19" t="s">
        <v>107</v>
      </c>
      <c r="C45" s="21" t="s">
        <v>108</v>
      </c>
      <c r="D45" s="20" t="s">
        <v>109</v>
      </c>
      <c r="E45" s="14">
        <v>0</v>
      </c>
      <c r="F45" s="14">
        <v>0</v>
      </c>
      <c r="G45" s="14">
        <v>0</v>
      </c>
      <c r="H45" s="14">
        <v>0</v>
      </c>
      <c r="I45" s="14">
        <v>5368000</v>
      </c>
      <c r="J45" s="14">
        <v>8722501.285028093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0">
        <v>0</v>
      </c>
      <c r="R45" s="10">
        <f t="shared" si="1"/>
        <v>14090501.285028093</v>
      </c>
      <c r="S45" s="1"/>
    </row>
    <row r="46" spans="2:19" ht="14.25">
      <c r="B46" s="19" t="s">
        <v>92</v>
      </c>
      <c r="C46" s="19" t="s">
        <v>110</v>
      </c>
      <c r="D46" s="20" t="s">
        <v>111</v>
      </c>
      <c r="E46" s="14">
        <v>75763000</v>
      </c>
      <c r="F46" s="14">
        <v>31748813</v>
      </c>
      <c r="G46" s="14">
        <v>54480087</v>
      </c>
      <c r="H46" s="14">
        <v>57353400</v>
      </c>
      <c r="I46" s="14">
        <v>63324550</v>
      </c>
      <c r="J46" s="14">
        <v>212868827.5</v>
      </c>
      <c r="K46" s="14">
        <v>90480325</v>
      </c>
      <c r="L46" s="14">
        <v>85350233</v>
      </c>
      <c r="M46" s="14">
        <v>16077000</v>
      </c>
      <c r="N46" s="14">
        <v>98003400.00000003</v>
      </c>
      <c r="O46" s="14">
        <v>161340080.30723202</v>
      </c>
      <c r="P46" s="14">
        <v>213325286.53762957</v>
      </c>
      <c r="Q46" s="10">
        <v>88640486</v>
      </c>
      <c r="R46" s="10">
        <f t="shared" si="1"/>
        <v>1248755488.3448615</v>
      </c>
      <c r="S46" s="1"/>
    </row>
    <row r="47" spans="2:19" ht="14.25">
      <c r="B47" s="19" t="s">
        <v>62</v>
      </c>
      <c r="C47" s="19" t="s">
        <v>112</v>
      </c>
      <c r="D47" s="20" t="s">
        <v>113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815000</v>
      </c>
      <c r="Q47" s="10">
        <v>0</v>
      </c>
      <c r="R47" s="10">
        <f t="shared" si="1"/>
        <v>815000</v>
      </c>
      <c r="S47" s="1"/>
    </row>
    <row r="48" spans="2:19" ht="14.25">
      <c r="B48" s="19" t="s">
        <v>114</v>
      </c>
      <c r="C48" s="19" t="s">
        <v>115</v>
      </c>
      <c r="D48" s="20" t="s">
        <v>116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14">
        <v>0</v>
      </c>
      <c r="O48" s="14">
        <v>4995500</v>
      </c>
      <c r="P48" s="14">
        <v>0</v>
      </c>
      <c r="Q48" s="10">
        <v>0</v>
      </c>
      <c r="R48" s="10">
        <f t="shared" si="1"/>
        <v>4995500</v>
      </c>
      <c r="S48" s="1"/>
    </row>
    <row r="49" spans="2:19" ht="14.25">
      <c r="B49" s="19" t="s">
        <v>117</v>
      </c>
      <c r="C49" s="19" t="s">
        <v>118</v>
      </c>
      <c r="D49" s="20" t="s">
        <v>119</v>
      </c>
      <c r="E49" s="14">
        <v>0</v>
      </c>
      <c r="F49" s="14">
        <v>0</v>
      </c>
      <c r="G49" s="14">
        <v>0</v>
      </c>
      <c r="H49" s="14">
        <v>8260000</v>
      </c>
      <c r="I49" s="14">
        <v>0</v>
      </c>
      <c r="J49" s="14">
        <v>4485000</v>
      </c>
      <c r="K49" s="14">
        <v>7555000</v>
      </c>
      <c r="L49" s="14">
        <v>37368504.58796037</v>
      </c>
      <c r="M49" s="14">
        <v>5363000</v>
      </c>
      <c r="N49" s="14">
        <v>12579000</v>
      </c>
      <c r="O49" s="14">
        <v>47843000</v>
      </c>
      <c r="P49" s="14">
        <v>155794267.49261412</v>
      </c>
      <c r="Q49" s="10">
        <v>36748000</v>
      </c>
      <c r="R49" s="10">
        <f t="shared" si="1"/>
        <v>315995772.0805745</v>
      </c>
      <c r="S49" s="1"/>
    </row>
    <row r="50" spans="2:19" ht="14.25">
      <c r="B50" s="19" t="s">
        <v>98</v>
      </c>
      <c r="C50" s="19" t="s">
        <v>120</v>
      </c>
      <c r="D50" s="20" t="s">
        <v>121</v>
      </c>
      <c r="E50" s="14">
        <v>0</v>
      </c>
      <c r="F50" s="14">
        <v>0</v>
      </c>
      <c r="G50" s="14">
        <v>22516690</v>
      </c>
      <c r="H50" s="14">
        <v>21124285</v>
      </c>
      <c r="I50" s="14">
        <v>5094766.3</v>
      </c>
      <c r="J50" s="14">
        <v>0</v>
      </c>
      <c r="K50" s="14">
        <v>0</v>
      </c>
      <c r="L50" s="14">
        <v>1048000</v>
      </c>
      <c r="M50" s="14">
        <v>1250000</v>
      </c>
      <c r="N50" s="14">
        <v>0</v>
      </c>
      <c r="O50" s="14">
        <v>9384000</v>
      </c>
      <c r="P50" s="14">
        <v>2875000</v>
      </c>
      <c r="Q50" s="10">
        <v>0</v>
      </c>
      <c r="R50" s="10">
        <f t="shared" si="1"/>
        <v>63292741.3</v>
      </c>
      <c r="S50" s="1"/>
    </row>
    <row r="51" spans="2:19" ht="14.25">
      <c r="B51" s="19" t="s">
        <v>62</v>
      </c>
      <c r="C51" s="19" t="s">
        <v>122</v>
      </c>
      <c r="D51" s="20" t="s">
        <v>123</v>
      </c>
      <c r="E51" s="14">
        <v>0</v>
      </c>
      <c r="F51" s="14">
        <v>0</v>
      </c>
      <c r="G51" s="14">
        <v>0</v>
      </c>
      <c r="H51" s="14">
        <v>0</v>
      </c>
      <c r="I51" s="14">
        <v>9425000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0">
        <v>0</v>
      </c>
      <c r="R51" s="10">
        <f t="shared" si="1"/>
        <v>9425000</v>
      </c>
      <c r="S51" s="1"/>
    </row>
    <row r="52" spans="2:19" ht="14.25">
      <c r="B52" s="19" t="s">
        <v>65</v>
      </c>
      <c r="C52" s="19" t="s">
        <v>124</v>
      </c>
      <c r="D52" s="20" t="s">
        <v>125</v>
      </c>
      <c r="E52" s="14">
        <v>0</v>
      </c>
      <c r="F52" s="14">
        <v>1900000</v>
      </c>
      <c r="G52" s="14">
        <v>0</v>
      </c>
      <c r="H52" s="14">
        <v>0</v>
      </c>
      <c r="I52" s="14">
        <v>3410000</v>
      </c>
      <c r="J52" s="14">
        <v>8970000</v>
      </c>
      <c r="K52" s="14">
        <v>0</v>
      </c>
      <c r="L52" s="14">
        <v>234000</v>
      </c>
      <c r="M52" s="14">
        <v>0</v>
      </c>
      <c r="N52" s="14">
        <v>105000</v>
      </c>
      <c r="O52" s="14">
        <v>0</v>
      </c>
      <c r="P52" s="14">
        <v>0</v>
      </c>
      <c r="Q52" s="10">
        <v>0</v>
      </c>
      <c r="R52" s="10">
        <f t="shared" si="1"/>
        <v>14619000</v>
      </c>
      <c r="S52" s="1"/>
    </row>
    <row r="53" spans="2:19" ht="14.25">
      <c r="B53" s="19" t="s">
        <v>34</v>
      </c>
      <c r="C53" s="19" t="s">
        <v>126</v>
      </c>
      <c r="D53" s="20" t="s">
        <v>127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6944000</v>
      </c>
      <c r="O53" s="14">
        <v>4440000</v>
      </c>
      <c r="P53" s="14">
        <v>1750000</v>
      </c>
      <c r="Q53" s="10">
        <v>0</v>
      </c>
      <c r="R53" s="10">
        <f t="shared" si="1"/>
        <v>13134000</v>
      </c>
      <c r="S53" s="1"/>
    </row>
    <row r="54" spans="2:19" ht="14.25">
      <c r="B54" s="19" t="s">
        <v>128</v>
      </c>
      <c r="C54" s="19" t="s">
        <v>129</v>
      </c>
      <c r="D54" s="20" t="s">
        <v>130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320000</v>
      </c>
      <c r="Q54" s="10">
        <v>0</v>
      </c>
      <c r="R54" s="10">
        <f t="shared" si="1"/>
        <v>320000</v>
      </c>
      <c r="S54" s="1"/>
    </row>
    <row r="55" spans="2:19" ht="14.25">
      <c r="B55" s="19" t="s">
        <v>34</v>
      </c>
      <c r="C55" s="19" t="s">
        <v>131</v>
      </c>
      <c r="D55" s="20" t="s">
        <v>132</v>
      </c>
      <c r="E55" s="14">
        <v>6356000</v>
      </c>
      <c r="F55" s="14">
        <v>266525891</v>
      </c>
      <c r="G55" s="14">
        <v>224069451</v>
      </c>
      <c r="H55" s="14">
        <v>438537950</v>
      </c>
      <c r="I55" s="14">
        <v>35060000</v>
      </c>
      <c r="J55" s="14">
        <v>0</v>
      </c>
      <c r="K55" s="14">
        <v>11672840</v>
      </c>
      <c r="L55" s="14">
        <v>180751000</v>
      </c>
      <c r="M55" s="14">
        <v>3321000</v>
      </c>
      <c r="N55" s="14">
        <v>0</v>
      </c>
      <c r="O55" s="14">
        <v>261591020</v>
      </c>
      <c r="P55" s="14">
        <v>792888452.7</v>
      </c>
      <c r="Q55" s="10">
        <v>999000</v>
      </c>
      <c r="R55" s="10">
        <f t="shared" si="1"/>
        <v>2221772604.7</v>
      </c>
      <c r="S55" s="1"/>
    </row>
    <row r="56" spans="2:19" ht="14.25">
      <c r="B56" s="19" t="s">
        <v>76</v>
      </c>
      <c r="C56" s="19" t="s">
        <v>133</v>
      </c>
      <c r="D56" s="20" t="s">
        <v>134</v>
      </c>
      <c r="E56" s="14">
        <v>0</v>
      </c>
      <c r="F56" s="14">
        <v>0</v>
      </c>
      <c r="G56" s="14">
        <v>0</v>
      </c>
      <c r="H56" s="14">
        <v>0</v>
      </c>
      <c r="I56" s="14">
        <v>2300000</v>
      </c>
      <c r="J56" s="14">
        <v>4200000</v>
      </c>
      <c r="K56" s="14">
        <v>6599000</v>
      </c>
      <c r="L56" s="14">
        <v>5776000</v>
      </c>
      <c r="M56" s="14">
        <v>0</v>
      </c>
      <c r="N56" s="14">
        <v>1850000</v>
      </c>
      <c r="O56" s="14">
        <v>5200000</v>
      </c>
      <c r="P56" s="14">
        <v>1400000</v>
      </c>
      <c r="Q56" s="10">
        <v>0</v>
      </c>
      <c r="R56" s="10">
        <f t="shared" si="1"/>
        <v>27325000</v>
      </c>
      <c r="S56" s="1"/>
    </row>
    <row r="57" spans="2:19" ht="14.25">
      <c r="B57" s="19" t="s">
        <v>65</v>
      </c>
      <c r="C57" s="19" t="s">
        <v>135</v>
      </c>
      <c r="D57" s="20" t="s">
        <v>136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1612000</v>
      </c>
      <c r="M57" s="14">
        <v>0</v>
      </c>
      <c r="N57" s="14">
        <v>0</v>
      </c>
      <c r="O57" s="14">
        <v>0</v>
      </c>
      <c r="P57" s="14">
        <v>106070221.35677783</v>
      </c>
      <c r="Q57" s="10">
        <v>0</v>
      </c>
      <c r="R57" s="10">
        <f t="shared" si="1"/>
        <v>107682221.35677783</v>
      </c>
      <c r="S57" s="1"/>
    </row>
    <row r="58" spans="2:19" ht="14.25">
      <c r="B58" s="19" t="s">
        <v>137</v>
      </c>
      <c r="C58" s="19" t="s">
        <v>138</v>
      </c>
      <c r="D58" s="20" t="s">
        <v>139</v>
      </c>
      <c r="E58" s="14">
        <v>0</v>
      </c>
      <c r="F58" s="14">
        <v>2400000</v>
      </c>
      <c r="G58" s="14">
        <v>10000000</v>
      </c>
      <c r="H58" s="14">
        <v>0</v>
      </c>
      <c r="I58" s="14">
        <v>0</v>
      </c>
      <c r="J58" s="14">
        <v>6444000</v>
      </c>
      <c r="K58" s="14">
        <v>0</v>
      </c>
      <c r="L58" s="14">
        <v>4953000</v>
      </c>
      <c r="M58" s="14">
        <v>10434615</v>
      </c>
      <c r="N58" s="14">
        <v>0</v>
      </c>
      <c r="O58" s="14">
        <v>12000</v>
      </c>
      <c r="P58" s="14">
        <v>1200000</v>
      </c>
      <c r="Q58" s="10">
        <v>0</v>
      </c>
      <c r="R58" s="10">
        <f t="shared" si="1"/>
        <v>35443615</v>
      </c>
      <c r="S58" s="1"/>
    </row>
    <row r="59" spans="2:19" ht="14.25">
      <c r="B59" s="19" t="s">
        <v>62</v>
      </c>
      <c r="C59" s="19" t="s">
        <v>140</v>
      </c>
      <c r="D59" s="20" t="s">
        <v>141</v>
      </c>
      <c r="E59" s="14">
        <v>0</v>
      </c>
      <c r="F59" s="14">
        <v>114000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5956000</v>
      </c>
      <c r="M59" s="14">
        <v>3600000</v>
      </c>
      <c r="N59" s="14">
        <v>0</v>
      </c>
      <c r="O59" s="14">
        <v>3191000</v>
      </c>
      <c r="P59" s="14">
        <v>0</v>
      </c>
      <c r="Q59" s="10">
        <v>0</v>
      </c>
      <c r="R59" s="10">
        <f t="shared" si="1"/>
        <v>12861000</v>
      </c>
      <c r="S59" s="1"/>
    </row>
    <row r="60" spans="2:19" ht="14.25">
      <c r="B60" s="19" t="s">
        <v>48</v>
      </c>
      <c r="C60" s="19" t="s">
        <v>142</v>
      </c>
      <c r="D60" s="20" t="s">
        <v>143</v>
      </c>
      <c r="E60" s="14">
        <v>0</v>
      </c>
      <c r="F60" s="14">
        <v>3847684</v>
      </c>
      <c r="G60" s="14">
        <v>0</v>
      </c>
      <c r="H60" s="14">
        <v>150000</v>
      </c>
      <c r="I60" s="14">
        <v>1436000</v>
      </c>
      <c r="J60" s="14">
        <v>1785000</v>
      </c>
      <c r="K60" s="14">
        <v>366000</v>
      </c>
      <c r="L60" s="14">
        <v>137739000</v>
      </c>
      <c r="M60" s="14">
        <v>0</v>
      </c>
      <c r="N60" s="14">
        <v>0</v>
      </c>
      <c r="O60" s="14">
        <v>9749493.814490072</v>
      </c>
      <c r="P60" s="14">
        <v>11687000</v>
      </c>
      <c r="Q60" s="10">
        <v>0</v>
      </c>
      <c r="R60" s="10">
        <f t="shared" si="1"/>
        <v>166760177.81449008</v>
      </c>
      <c r="S60" s="1"/>
    </row>
    <row r="61" spans="2:19" ht="14.25">
      <c r="B61" s="19" t="s">
        <v>65</v>
      </c>
      <c r="C61" s="19" t="s">
        <v>144</v>
      </c>
      <c r="D61" s="20" t="s">
        <v>145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7500000</v>
      </c>
      <c r="Q61" s="10">
        <v>0</v>
      </c>
      <c r="R61" s="10">
        <f t="shared" si="1"/>
        <v>7500000</v>
      </c>
      <c r="S61" s="1"/>
    </row>
    <row r="62" spans="2:19" ht="14.25">
      <c r="B62" s="19" t="s">
        <v>65</v>
      </c>
      <c r="C62" s="19" t="s">
        <v>146</v>
      </c>
      <c r="D62" s="20" t="s">
        <v>147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1100000</v>
      </c>
      <c r="P62" s="14">
        <v>260000</v>
      </c>
      <c r="Q62" s="10">
        <v>0</v>
      </c>
      <c r="R62" s="10">
        <f t="shared" si="1"/>
        <v>1360000</v>
      </c>
      <c r="S62" s="1"/>
    </row>
    <row r="63" spans="2:19" ht="14.25">
      <c r="B63" s="19" t="s">
        <v>45</v>
      </c>
      <c r="C63" s="19" t="s">
        <v>148</v>
      </c>
      <c r="D63" s="20" t="s">
        <v>149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22">
        <v>0</v>
      </c>
      <c r="M63" s="22">
        <v>0</v>
      </c>
      <c r="N63" s="14">
        <v>0</v>
      </c>
      <c r="O63" s="14">
        <v>0</v>
      </c>
      <c r="P63" s="14">
        <v>0</v>
      </c>
      <c r="Q63" s="10">
        <v>0</v>
      </c>
      <c r="R63" s="10">
        <f t="shared" si="1"/>
        <v>0</v>
      </c>
      <c r="S63" s="1"/>
    </row>
    <row r="64" spans="2:19" ht="14.25">
      <c r="B64" s="19" t="s">
        <v>98</v>
      </c>
      <c r="C64" s="19" t="s">
        <v>150</v>
      </c>
      <c r="D64" s="20" t="s">
        <v>151</v>
      </c>
      <c r="E64" s="14">
        <v>0</v>
      </c>
      <c r="F64" s="14">
        <v>0</v>
      </c>
      <c r="G64" s="14">
        <v>0</v>
      </c>
      <c r="H64" s="14">
        <v>806000</v>
      </c>
      <c r="I64" s="14">
        <v>0</v>
      </c>
      <c r="J64" s="14">
        <v>0</v>
      </c>
      <c r="K64" s="14">
        <v>0</v>
      </c>
      <c r="L64" s="14">
        <v>8850000</v>
      </c>
      <c r="M64" s="14">
        <v>1575000</v>
      </c>
      <c r="N64" s="14">
        <v>0</v>
      </c>
      <c r="O64" s="14">
        <v>0</v>
      </c>
      <c r="P64" s="14">
        <v>0</v>
      </c>
      <c r="Q64" s="10">
        <v>0</v>
      </c>
      <c r="R64" s="10">
        <f t="shared" si="1"/>
        <v>11231000</v>
      </c>
      <c r="S64" s="1"/>
    </row>
    <row r="65" spans="2:19" ht="14.25">
      <c r="B65" s="19" t="s">
        <v>65</v>
      </c>
      <c r="C65" s="19" t="s">
        <v>152</v>
      </c>
      <c r="D65" s="20" t="s">
        <v>153</v>
      </c>
      <c r="E65" s="14">
        <v>85190000</v>
      </c>
      <c r="F65" s="14">
        <v>4818000</v>
      </c>
      <c r="G65" s="14">
        <v>1738000</v>
      </c>
      <c r="H65" s="14">
        <v>0</v>
      </c>
      <c r="I65" s="14">
        <v>0</v>
      </c>
      <c r="J65" s="14">
        <v>5322000</v>
      </c>
      <c r="K65" s="14">
        <v>16902050</v>
      </c>
      <c r="L65" s="14">
        <v>0</v>
      </c>
      <c r="M65" s="14">
        <v>0</v>
      </c>
      <c r="N65" s="14">
        <v>0</v>
      </c>
      <c r="O65" s="14">
        <v>0</v>
      </c>
      <c r="P65" s="14">
        <v>3900000</v>
      </c>
      <c r="Q65" s="10">
        <v>1900000</v>
      </c>
      <c r="R65" s="10">
        <f t="shared" si="1"/>
        <v>119770050</v>
      </c>
      <c r="S65" s="1"/>
    </row>
    <row r="66" spans="2:19" ht="14.25">
      <c r="B66" s="19" t="s">
        <v>48</v>
      </c>
      <c r="C66" s="19" t="s">
        <v>154</v>
      </c>
      <c r="D66" s="20" t="s">
        <v>155</v>
      </c>
      <c r="E66" s="14">
        <v>51036000</v>
      </c>
      <c r="F66" s="14">
        <v>174195223</v>
      </c>
      <c r="G66" s="14">
        <v>22014800</v>
      </c>
      <c r="H66" s="14">
        <v>59354250</v>
      </c>
      <c r="I66" s="14">
        <v>256769300</v>
      </c>
      <c r="J66" s="14">
        <v>49158840</v>
      </c>
      <c r="K66" s="14">
        <v>117744925</v>
      </c>
      <c r="L66" s="14">
        <v>137249950</v>
      </c>
      <c r="M66" s="14">
        <v>76593300</v>
      </c>
      <c r="N66" s="14">
        <v>70829800</v>
      </c>
      <c r="O66" s="14">
        <v>132963559</v>
      </c>
      <c r="P66" s="14">
        <v>106427600</v>
      </c>
      <c r="Q66" s="10">
        <v>34933214</v>
      </c>
      <c r="R66" s="10">
        <f t="shared" si="1"/>
        <v>1289270761</v>
      </c>
      <c r="S66" s="1"/>
    </row>
    <row r="67" spans="2:19" ht="14.25">
      <c r="B67" s="19" t="s">
        <v>156</v>
      </c>
      <c r="C67" s="19" t="s">
        <v>157</v>
      </c>
      <c r="D67" s="20" t="s">
        <v>158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14">
        <v>0</v>
      </c>
      <c r="L67" s="14">
        <v>18925650</v>
      </c>
      <c r="M67" s="22">
        <v>0</v>
      </c>
      <c r="N67" s="22">
        <v>0</v>
      </c>
      <c r="O67" s="22">
        <v>5883729.951124232</v>
      </c>
      <c r="P67" s="14">
        <v>0</v>
      </c>
      <c r="Q67" s="10">
        <v>0</v>
      </c>
      <c r="R67" s="10">
        <f t="shared" si="1"/>
        <v>24809379.951124232</v>
      </c>
      <c r="S67" s="1"/>
    </row>
    <row r="68" spans="2:19" ht="14.25">
      <c r="B68" s="19" t="s">
        <v>48</v>
      </c>
      <c r="C68" s="19" t="s">
        <v>159</v>
      </c>
      <c r="D68" s="20" t="s">
        <v>160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14">
        <v>0</v>
      </c>
      <c r="L68" s="14">
        <v>0</v>
      </c>
      <c r="M68" s="22">
        <v>0</v>
      </c>
      <c r="N68" s="22">
        <v>0</v>
      </c>
      <c r="O68" s="22">
        <v>0</v>
      </c>
      <c r="P68" s="14">
        <v>0</v>
      </c>
      <c r="Q68" s="10">
        <v>0</v>
      </c>
      <c r="R68" s="10">
        <f t="shared" si="1"/>
        <v>0</v>
      </c>
      <c r="S68" s="1"/>
    </row>
    <row r="69" spans="2:19" ht="14.25">
      <c r="B69" s="19" t="s">
        <v>62</v>
      </c>
      <c r="C69" s="19" t="s">
        <v>161</v>
      </c>
      <c r="D69" s="20" t="s">
        <v>162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565000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0">
        <v>0</v>
      </c>
      <c r="R69" s="10">
        <f t="shared" si="1"/>
        <v>565000</v>
      </c>
      <c r="S69" s="1"/>
    </row>
    <row r="70" spans="2:19" ht="14.25">
      <c r="B70" s="19" t="s">
        <v>62</v>
      </c>
      <c r="C70" s="19" t="s">
        <v>163</v>
      </c>
      <c r="D70" s="20" t="s">
        <v>164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3978000</v>
      </c>
      <c r="K70" s="14">
        <v>39816700</v>
      </c>
      <c r="L70" s="14">
        <v>187000</v>
      </c>
      <c r="M70" s="14">
        <v>0</v>
      </c>
      <c r="N70" s="14">
        <v>0</v>
      </c>
      <c r="O70" s="14">
        <v>46230340</v>
      </c>
      <c r="P70" s="14">
        <v>21806600</v>
      </c>
      <c r="Q70" s="10">
        <v>0</v>
      </c>
      <c r="R70" s="10">
        <f t="shared" si="1"/>
        <v>112018640</v>
      </c>
      <c r="S70" s="1"/>
    </row>
    <row r="71" spans="2:19" ht="14.25">
      <c r="B71" s="19" t="s">
        <v>76</v>
      </c>
      <c r="C71" s="19" t="s">
        <v>165</v>
      </c>
      <c r="D71" s="20" t="s">
        <v>166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2400000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0">
        <v>0</v>
      </c>
      <c r="R71" s="10">
        <f t="shared" si="1"/>
        <v>2400000</v>
      </c>
      <c r="S71" s="1"/>
    </row>
    <row r="72" spans="2:19" ht="14.25">
      <c r="B72" s="19" t="s">
        <v>34</v>
      </c>
      <c r="C72" s="19" t="s">
        <v>167</v>
      </c>
      <c r="D72" s="20" t="s">
        <v>168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14">
        <v>0</v>
      </c>
      <c r="Q72" s="10">
        <v>0</v>
      </c>
      <c r="R72" s="10">
        <f t="shared" si="1"/>
        <v>0</v>
      </c>
      <c r="S72" s="1"/>
    </row>
    <row r="73" spans="2:19" ht="14.25">
      <c r="B73" s="19" t="s">
        <v>34</v>
      </c>
      <c r="C73" s="19" t="s">
        <v>169</v>
      </c>
      <c r="D73" s="20" t="s">
        <v>170</v>
      </c>
      <c r="E73" s="14">
        <v>0</v>
      </c>
      <c r="F73" s="14">
        <v>0</v>
      </c>
      <c r="G73" s="14">
        <v>0</v>
      </c>
      <c r="H73" s="14">
        <v>0</v>
      </c>
      <c r="I73" s="14">
        <v>25982700</v>
      </c>
      <c r="J73" s="14">
        <v>0</v>
      </c>
      <c r="K73" s="14">
        <v>0</v>
      </c>
      <c r="L73" s="14">
        <v>0</v>
      </c>
      <c r="M73" s="14">
        <v>5544000</v>
      </c>
      <c r="N73" s="14">
        <v>0</v>
      </c>
      <c r="O73" s="14">
        <v>0</v>
      </c>
      <c r="P73" s="14">
        <v>0</v>
      </c>
      <c r="Q73" s="10">
        <v>0</v>
      </c>
      <c r="R73" s="10">
        <f t="shared" si="1"/>
        <v>31526700</v>
      </c>
      <c r="S73" s="1"/>
    </row>
    <row r="74" spans="2:19" ht="14.25">
      <c r="B74" s="19" t="s">
        <v>76</v>
      </c>
      <c r="C74" s="19" t="s">
        <v>171</v>
      </c>
      <c r="D74" s="20" t="s">
        <v>172</v>
      </c>
      <c r="E74" s="14">
        <v>0</v>
      </c>
      <c r="F74" s="14">
        <v>4285000</v>
      </c>
      <c r="G74" s="14">
        <v>4660000</v>
      </c>
      <c r="H74" s="14">
        <v>137186500</v>
      </c>
      <c r="I74" s="14">
        <v>96594800</v>
      </c>
      <c r="J74" s="14">
        <v>29509300</v>
      </c>
      <c r="K74" s="14">
        <v>32296200</v>
      </c>
      <c r="L74" s="14">
        <v>32919309.8</v>
      </c>
      <c r="M74" s="14">
        <v>4623000</v>
      </c>
      <c r="N74" s="14">
        <v>1400000</v>
      </c>
      <c r="O74" s="14">
        <v>14957500</v>
      </c>
      <c r="P74" s="14">
        <v>161899200</v>
      </c>
      <c r="Q74" s="10">
        <v>71676700</v>
      </c>
      <c r="R74" s="10">
        <f t="shared" si="1"/>
        <v>592007509.8</v>
      </c>
      <c r="S74" s="1"/>
    </row>
    <row r="75" spans="2:19" ht="14.25">
      <c r="B75" s="19" t="s">
        <v>173</v>
      </c>
      <c r="C75" s="19" t="s">
        <v>174</v>
      </c>
      <c r="D75" s="20" t="s">
        <v>175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1600000</v>
      </c>
      <c r="Q75" s="10">
        <v>0</v>
      </c>
      <c r="R75" s="10">
        <f t="shared" si="1"/>
        <v>1600000</v>
      </c>
      <c r="S75" s="1"/>
    </row>
    <row r="76" spans="2:19" ht="14.25">
      <c r="B76" s="19" t="s">
        <v>34</v>
      </c>
      <c r="C76" s="19" t="s">
        <v>176</v>
      </c>
      <c r="D76" s="20" t="s">
        <v>177</v>
      </c>
      <c r="E76" s="14">
        <v>3173660</v>
      </c>
      <c r="F76" s="14">
        <v>31910766</v>
      </c>
      <c r="G76" s="14">
        <v>28135000</v>
      </c>
      <c r="H76" s="14">
        <v>0</v>
      </c>
      <c r="I76" s="14">
        <v>1661000</v>
      </c>
      <c r="J76" s="14">
        <v>0</v>
      </c>
      <c r="K76" s="14">
        <v>37314525</v>
      </c>
      <c r="L76" s="14">
        <v>34794000</v>
      </c>
      <c r="M76" s="14">
        <v>0</v>
      </c>
      <c r="N76" s="14">
        <v>15257700</v>
      </c>
      <c r="O76" s="14">
        <v>33925799.15931907</v>
      </c>
      <c r="P76" s="14">
        <v>38857250</v>
      </c>
      <c r="Q76" s="10">
        <v>4647000</v>
      </c>
      <c r="R76" s="10">
        <f aca="true" t="shared" si="2" ref="R76:R139">SUM(E76:Q76)</f>
        <v>229676700.15931907</v>
      </c>
      <c r="S76" s="1"/>
    </row>
    <row r="77" spans="2:19" ht="14.25">
      <c r="B77" s="19" t="s">
        <v>62</v>
      </c>
      <c r="C77" s="19" t="s">
        <v>178</v>
      </c>
      <c r="D77" s="20" t="s">
        <v>179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260000</v>
      </c>
      <c r="M77" s="14">
        <v>0</v>
      </c>
      <c r="N77" s="14">
        <v>0</v>
      </c>
      <c r="O77" s="14">
        <v>2654500</v>
      </c>
      <c r="P77" s="14">
        <v>0</v>
      </c>
      <c r="Q77" s="10">
        <v>0</v>
      </c>
      <c r="R77" s="10">
        <f t="shared" si="2"/>
        <v>2914500</v>
      </c>
      <c r="S77" s="1"/>
    </row>
    <row r="78" spans="2:19" ht="14.25">
      <c r="B78" s="19" t="s">
        <v>98</v>
      </c>
      <c r="C78" s="19" t="s">
        <v>180</v>
      </c>
      <c r="D78" s="20" t="s">
        <v>181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37508000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0">
        <v>0</v>
      </c>
      <c r="R78" s="10">
        <f t="shared" si="2"/>
        <v>37508000</v>
      </c>
      <c r="S78" s="1"/>
    </row>
    <row r="79" spans="2:19" ht="14.25">
      <c r="B79" s="19" t="s">
        <v>34</v>
      </c>
      <c r="C79" s="19" t="s">
        <v>182</v>
      </c>
      <c r="D79" s="20" t="s">
        <v>183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1254800</v>
      </c>
      <c r="O79" s="14">
        <v>18538300</v>
      </c>
      <c r="P79" s="22">
        <v>0</v>
      </c>
      <c r="Q79" s="23">
        <v>0</v>
      </c>
      <c r="R79" s="10">
        <f t="shared" si="2"/>
        <v>19793100</v>
      </c>
      <c r="S79" s="1"/>
    </row>
    <row r="80" spans="2:19" ht="14.25">
      <c r="B80" s="19" t="s">
        <v>95</v>
      </c>
      <c r="C80" s="19" t="s">
        <v>184</v>
      </c>
      <c r="D80" s="20" t="s">
        <v>185</v>
      </c>
      <c r="E80" s="14">
        <v>0</v>
      </c>
      <c r="F80" s="14">
        <v>0</v>
      </c>
      <c r="G80" s="14">
        <v>0</v>
      </c>
      <c r="H80" s="14">
        <v>600000</v>
      </c>
      <c r="I80" s="14">
        <v>0</v>
      </c>
      <c r="J80" s="14">
        <v>1907000</v>
      </c>
      <c r="K80" s="14">
        <v>1167000</v>
      </c>
      <c r="L80" s="14">
        <v>2140000</v>
      </c>
      <c r="M80" s="14">
        <v>0</v>
      </c>
      <c r="N80" s="14">
        <v>0</v>
      </c>
      <c r="O80" s="14">
        <v>0</v>
      </c>
      <c r="P80" s="14">
        <v>0</v>
      </c>
      <c r="Q80" s="10">
        <v>0</v>
      </c>
      <c r="R80" s="10">
        <f t="shared" si="2"/>
        <v>5814000</v>
      </c>
      <c r="S80" s="1"/>
    </row>
    <row r="81" spans="2:19" ht="14.25">
      <c r="B81" s="19" t="s">
        <v>34</v>
      </c>
      <c r="C81" s="19" t="s">
        <v>186</v>
      </c>
      <c r="D81" s="20" t="s">
        <v>187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237620</v>
      </c>
      <c r="L81" s="14">
        <v>0</v>
      </c>
      <c r="M81" s="14">
        <v>0</v>
      </c>
      <c r="N81" s="14">
        <v>0</v>
      </c>
      <c r="O81" s="14">
        <v>2905140.165866434</v>
      </c>
      <c r="P81" s="14">
        <v>7419001</v>
      </c>
      <c r="Q81" s="10">
        <v>0</v>
      </c>
      <c r="R81" s="10">
        <f t="shared" si="2"/>
        <v>10561761.165866435</v>
      </c>
      <c r="S81" s="1"/>
    </row>
    <row r="82" spans="2:19" ht="14.25">
      <c r="B82" s="19" t="s">
        <v>65</v>
      </c>
      <c r="C82" s="19" t="s">
        <v>188</v>
      </c>
      <c r="D82" s="20" t="s">
        <v>189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1020000</v>
      </c>
      <c r="M82" s="14">
        <v>0</v>
      </c>
      <c r="N82" s="14">
        <v>1890000</v>
      </c>
      <c r="O82" s="14">
        <v>1593000</v>
      </c>
      <c r="P82" s="14">
        <v>3010000</v>
      </c>
      <c r="Q82" s="10">
        <v>5400000</v>
      </c>
      <c r="R82" s="10">
        <f t="shared" si="2"/>
        <v>12913000</v>
      </c>
      <c r="S82" s="1"/>
    </row>
    <row r="83" spans="2:19" ht="14.25">
      <c r="B83" s="19" t="s">
        <v>26</v>
      </c>
      <c r="C83" s="19" t="s">
        <v>190</v>
      </c>
      <c r="D83" s="20" t="s">
        <v>191</v>
      </c>
      <c r="E83" s="14">
        <v>0</v>
      </c>
      <c r="F83" s="14">
        <v>500000</v>
      </c>
      <c r="G83" s="14">
        <v>0</v>
      </c>
      <c r="H83" s="14">
        <v>0</v>
      </c>
      <c r="I83" s="14">
        <v>0</v>
      </c>
      <c r="J83" s="14">
        <v>1000000</v>
      </c>
      <c r="K83" s="14">
        <v>0</v>
      </c>
      <c r="L83" s="14">
        <v>340000</v>
      </c>
      <c r="M83" s="14">
        <v>0</v>
      </c>
      <c r="N83" s="14">
        <v>0</v>
      </c>
      <c r="O83" s="14">
        <v>0</v>
      </c>
      <c r="P83" s="14">
        <v>0</v>
      </c>
      <c r="Q83" s="10">
        <v>0</v>
      </c>
      <c r="R83" s="10">
        <f t="shared" si="2"/>
        <v>1840000</v>
      </c>
      <c r="S83" s="1"/>
    </row>
    <row r="84" spans="2:19" ht="14.25">
      <c r="B84" s="19" t="s">
        <v>42</v>
      </c>
      <c r="C84" s="24" t="s">
        <v>192</v>
      </c>
      <c r="D84" s="20" t="s">
        <v>193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14">
        <v>8884000</v>
      </c>
      <c r="Q84" s="10">
        <v>0</v>
      </c>
      <c r="R84" s="10">
        <f t="shared" si="2"/>
        <v>8884000</v>
      </c>
      <c r="S84" s="1"/>
    </row>
    <row r="85" spans="2:19" ht="14.25">
      <c r="B85" s="19" t="s">
        <v>34</v>
      </c>
      <c r="C85" s="19" t="s">
        <v>194</v>
      </c>
      <c r="D85" s="20" t="s">
        <v>195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690000</v>
      </c>
      <c r="Q85" s="10">
        <v>0</v>
      </c>
      <c r="R85" s="10">
        <f t="shared" si="2"/>
        <v>690000</v>
      </c>
      <c r="S85" s="1"/>
    </row>
    <row r="86" spans="2:19" ht="14.25">
      <c r="B86" s="19" t="s">
        <v>98</v>
      </c>
      <c r="C86" s="24" t="s">
        <v>196</v>
      </c>
      <c r="D86" s="20" t="s">
        <v>197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40000</v>
      </c>
      <c r="P86" s="14">
        <v>0</v>
      </c>
      <c r="Q86" s="10">
        <v>0</v>
      </c>
      <c r="R86" s="10">
        <f t="shared" si="2"/>
        <v>40000</v>
      </c>
      <c r="S86" s="1"/>
    </row>
    <row r="87" spans="2:19" ht="14.25">
      <c r="B87" s="19" t="s">
        <v>76</v>
      </c>
      <c r="C87" s="19" t="s">
        <v>198</v>
      </c>
      <c r="D87" s="20" t="s">
        <v>199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14">
        <v>0</v>
      </c>
      <c r="O87" s="14">
        <v>1825000</v>
      </c>
      <c r="P87" s="14">
        <v>5320000</v>
      </c>
      <c r="Q87" s="10">
        <v>0</v>
      </c>
      <c r="R87" s="10">
        <f t="shared" si="2"/>
        <v>7145000</v>
      </c>
      <c r="S87" s="1"/>
    </row>
    <row r="88" spans="2:19" ht="14.25">
      <c r="B88" s="19" t="s">
        <v>92</v>
      </c>
      <c r="C88" s="19" t="s">
        <v>200</v>
      </c>
      <c r="D88" s="20" t="s">
        <v>201</v>
      </c>
      <c r="E88" s="14">
        <v>0</v>
      </c>
      <c r="F88" s="14">
        <v>0</v>
      </c>
      <c r="G88" s="14">
        <v>0</v>
      </c>
      <c r="H88" s="14">
        <v>420000</v>
      </c>
      <c r="I88" s="14">
        <v>0</v>
      </c>
      <c r="J88" s="14">
        <v>3073000</v>
      </c>
      <c r="K88" s="14">
        <v>0</v>
      </c>
      <c r="L88" s="14">
        <v>0</v>
      </c>
      <c r="M88" s="14">
        <v>0</v>
      </c>
      <c r="N88" s="14">
        <v>0</v>
      </c>
      <c r="O88" s="14">
        <v>2970000</v>
      </c>
      <c r="P88" s="22">
        <v>4150000</v>
      </c>
      <c r="Q88" s="23">
        <v>0</v>
      </c>
      <c r="R88" s="10">
        <f t="shared" si="2"/>
        <v>10613000</v>
      </c>
      <c r="S88" s="1"/>
    </row>
    <row r="89" spans="2:19" ht="14.25">
      <c r="B89" s="19" t="s">
        <v>48</v>
      </c>
      <c r="C89" s="19" t="s">
        <v>202</v>
      </c>
      <c r="D89" s="20" t="s">
        <v>203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5570000</v>
      </c>
      <c r="K89" s="14">
        <v>24211050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0">
        <v>0</v>
      </c>
      <c r="R89" s="10">
        <f t="shared" si="2"/>
        <v>29781050</v>
      </c>
      <c r="S89" s="1"/>
    </row>
    <row r="90" spans="2:19" ht="14.25">
      <c r="B90" s="19" t="s">
        <v>114</v>
      </c>
      <c r="C90" s="24" t="s">
        <v>204</v>
      </c>
      <c r="D90" s="20" t="s">
        <v>205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6461000</v>
      </c>
      <c r="Q90" s="10">
        <v>0</v>
      </c>
      <c r="R90" s="10">
        <f t="shared" si="2"/>
        <v>6461000</v>
      </c>
      <c r="S90" s="1"/>
    </row>
    <row r="91" spans="2:19" ht="14.25">
      <c r="B91" s="19" t="s">
        <v>48</v>
      </c>
      <c r="C91" s="19" t="s">
        <v>206</v>
      </c>
      <c r="D91" s="20" t="s">
        <v>207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15221000</v>
      </c>
      <c r="M91" s="14">
        <v>0</v>
      </c>
      <c r="N91" s="14">
        <v>0</v>
      </c>
      <c r="O91" s="14">
        <v>0</v>
      </c>
      <c r="P91" s="14">
        <v>0</v>
      </c>
      <c r="Q91" s="10">
        <v>0</v>
      </c>
      <c r="R91" s="10">
        <f t="shared" si="2"/>
        <v>15221000</v>
      </c>
      <c r="S91" s="1"/>
    </row>
    <row r="92" spans="2:19" ht="14.25">
      <c r="B92" s="19" t="s">
        <v>95</v>
      </c>
      <c r="C92" s="19" t="s">
        <v>208</v>
      </c>
      <c r="D92" s="20" t="s">
        <v>209</v>
      </c>
      <c r="E92" s="14">
        <v>58132350</v>
      </c>
      <c r="F92" s="14">
        <v>86802700</v>
      </c>
      <c r="G92" s="14">
        <v>100931529</v>
      </c>
      <c r="H92" s="14">
        <v>141796126</v>
      </c>
      <c r="I92" s="14">
        <v>329936400</v>
      </c>
      <c r="J92" s="14">
        <v>228509720</v>
      </c>
      <c r="K92" s="14">
        <v>134544606</v>
      </c>
      <c r="L92" s="14">
        <v>270286949.16711056</v>
      </c>
      <c r="M92" s="14">
        <v>290140309.00000006</v>
      </c>
      <c r="N92" s="14">
        <v>8451000</v>
      </c>
      <c r="O92" s="14">
        <v>373332185</v>
      </c>
      <c r="P92" s="14">
        <v>127428190</v>
      </c>
      <c r="Q92" s="10">
        <v>97345500</v>
      </c>
      <c r="R92" s="10">
        <f t="shared" si="2"/>
        <v>2247637564.1671104</v>
      </c>
      <c r="S92" s="1"/>
    </row>
    <row r="93" spans="2:19" ht="14.25">
      <c r="B93" s="19" t="s">
        <v>34</v>
      </c>
      <c r="C93" s="24" t="s">
        <v>210</v>
      </c>
      <c r="D93" s="20" t="s">
        <v>211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385000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0">
        <v>0</v>
      </c>
      <c r="R93" s="10">
        <f t="shared" si="2"/>
        <v>385000</v>
      </c>
      <c r="S93" s="1"/>
    </row>
    <row r="94" spans="2:19" ht="14.25">
      <c r="B94" s="19" t="s">
        <v>95</v>
      </c>
      <c r="C94" s="24" t="s">
        <v>212</v>
      </c>
      <c r="D94" s="20" t="s">
        <v>213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14">
        <v>0</v>
      </c>
      <c r="O94" s="14">
        <v>4390000</v>
      </c>
      <c r="P94" s="14">
        <v>437000</v>
      </c>
      <c r="Q94" s="10">
        <v>0</v>
      </c>
      <c r="R94" s="10">
        <f t="shared" si="2"/>
        <v>4827000</v>
      </c>
      <c r="S94" s="1"/>
    </row>
    <row r="95" spans="2:19" ht="14.25">
      <c r="B95" s="19" t="s">
        <v>34</v>
      </c>
      <c r="C95" s="24" t="s">
        <v>214</v>
      </c>
      <c r="D95" s="20" t="s">
        <v>215</v>
      </c>
      <c r="E95" s="22">
        <v>3479940773</v>
      </c>
      <c r="F95" s="22">
        <v>1286192146</v>
      </c>
      <c r="G95" s="22">
        <v>924276748</v>
      </c>
      <c r="H95" s="22">
        <v>1157614330</v>
      </c>
      <c r="I95" s="22">
        <v>3715564144.2</v>
      </c>
      <c r="J95" s="22">
        <v>2759131916.219469</v>
      </c>
      <c r="K95" s="22">
        <v>2811001406.0890713</v>
      </c>
      <c r="L95" s="22">
        <v>5633538683.55938</v>
      </c>
      <c r="M95" s="22">
        <v>742100600.2</v>
      </c>
      <c r="N95" s="14">
        <v>2117260013.2178388</v>
      </c>
      <c r="O95" s="14">
        <v>13042243587.429277</v>
      </c>
      <c r="P95" s="14">
        <v>19768748111.069263</v>
      </c>
      <c r="Q95" s="10">
        <v>4920846183.963333</v>
      </c>
      <c r="R95" s="10">
        <f t="shared" si="2"/>
        <v>62358458642.94763</v>
      </c>
      <c r="S95" s="1"/>
    </row>
    <row r="96" spans="2:19" ht="14.25">
      <c r="B96" s="19" t="s">
        <v>76</v>
      </c>
      <c r="C96" s="24" t="s">
        <v>216</v>
      </c>
      <c r="D96" s="20" t="s">
        <v>217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5286000</v>
      </c>
      <c r="K96" s="22">
        <v>0</v>
      </c>
      <c r="L96" s="14">
        <v>18507000.00000004</v>
      </c>
      <c r="M96" s="14">
        <v>7200000</v>
      </c>
      <c r="N96" s="14">
        <v>52259000</v>
      </c>
      <c r="O96" s="14">
        <v>8609000</v>
      </c>
      <c r="P96" s="14">
        <v>658000</v>
      </c>
      <c r="Q96" s="10">
        <v>6350000</v>
      </c>
      <c r="R96" s="10">
        <f t="shared" si="2"/>
        <v>98869000.00000004</v>
      </c>
      <c r="S96" s="1"/>
    </row>
    <row r="97" spans="2:19" ht="14.25">
      <c r="B97" s="19" t="s">
        <v>128</v>
      </c>
      <c r="C97" s="24" t="s">
        <v>218</v>
      </c>
      <c r="D97" s="20" t="s">
        <v>219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790000</v>
      </c>
      <c r="O97" s="14">
        <v>350000</v>
      </c>
      <c r="P97" s="14">
        <v>0</v>
      </c>
      <c r="Q97" s="10">
        <v>0</v>
      </c>
      <c r="R97" s="10">
        <f t="shared" si="2"/>
        <v>1140000</v>
      </c>
      <c r="S97" s="1"/>
    </row>
    <row r="98" spans="2:19" ht="14.25">
      <c r="B98" s="19" t="s">
        <v>85</v>
      </c>
      <c r="C98" s="24" t="s">
        <v>220</v>
      </c>
      <c r="D98" s="20" t="s">
        <v>221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505000</v>
      </c>
      <c r="Q98" s="10">
        <v>0</v>
      </c>
      <c r="R98" s="10">
        <f t="shared" si="2"/>
        <v>505000</v>
      </c>
      <c r="S98" s="1"/>
    </row>
    <row r="99" spans="2:19" ht="14.25">
      <c r="B99" s="19" t="s">
        <v>85</v>
      </c>
      <c r="C99" s="24" t="s">
        <v>222</v>
      </c>
      <c r="D99" s="20" t="s">
        <v>223</v>
      </c>
      <c r="E99" s="22">
        <v>0</v>
      </c>
      <c r="F99" s="22">
        <v>1000000</v>
      </c>
      <c r="G99" s="22">
        <v>62671000</v>
      </c>
      <c r="H99" s="22">
        <v>16485000</v>
      </c>
      <c r="I99" s="22">
        <v>43171200</v>
      </c>
      <c r="J99" s="22">
        <v>53700000</v>
      </c>
      <c r="K99" s="22">
        <v>9448000</v>
      </c>
      <c r="L99" s="22">
        <v>7240000</v>
      </c>
      <c r="M99" s="14">
        <v>0</v>
      </c>
      <c r="N99" s="14">
        <v>26678000</v>
      </c>
      <c r="O99" s="14">
        <v>60873000</v>
      </c>
      <c r="P99" s="14">
        <v>127716000</v>
      </c>
      <c r="Q99" s="10">
        <v>87309000</v>
      </c>
      <c r="R99" s="10">
        <f t="shared" si="2"/>
        <v>496291200</v>
      </c>
      <c r="S99" s="1"/>
    </row>
    <row r="100" spans="2:19" ht="14.25">
      <c r="B100" s="19" t="s">
        <v>85</v>
      </c>
      <c r="C100" s="24" t="s">
        <v>224</v>
      </c>
      <c r="D100" s="20" t="s">
        <v>225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2275000</v>
      </c>
      <c r="P100" s="14">
        <v>0</v>
      </c>
      <c r="Q100" s="10">
        <v>0</v>
      </c>
      <c r="R100" s="10">
        <f t="shared" si="2"/>
        <v>2275000</v>
      </c>
      <c r="S100" s="1"/>
    </row>
    <row r="101" spans="2:19" ht="14.25">
      <c r="B101" s="19" t="s">
        <v>65</v>
      </c>
      <c r="C101" s="24" t="s">
        <v>226</v>
      </c>
      <c r="D101" s="20" t="s">
        <v>227</v>
      </c>
      <c r="E101" s="22">
        <v>0</v>
      </c>
      <c r="F101" s="22">
        <v>0</v>
      </c>
      <c r="G101" s="22">
        <v>482000</v>
      </c>
      <c r="H101" s="22">
        <v>0</v>
      </c>
      <c r="I101" s="22">
        <v>0</v>
      </c>
      <c r="J101" s="22">
        <v>0</v>
      </c>
      <c r="K101" s="22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501900</v>
      </c>
      <c r="Q101" s="10">
        <v>0</v>
      </c>
      <c r="R101" s="10">
        <f t="shared" si="2"/>
        <v>983900</v>
      </c>
      <c r="S101" s="1"/>
    </row>
    <row r="102" spans="2:19" ht="14.25">
      <c r="B102" s="19" t="s">
        <v>98</v>
      </c>
      <c r="C102" s="24" t="s">
        <v>228</v>
      </c>
      <c r="D102" s="20" t="s">
        <v>229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13672250</v>
      </c>
      <c r="M102" s="14">
        <v>0</v>
      </c>
      <c r="N102" s="14">
        <v>0</v>
      </c>
      <c r="O102" s="14">
        <v>1709048.372143534</v>
      </c>
      <c r="P102" s="14">
        <v>0</v>
      </c>
      <c r="Q102" s="10">
        <v>0</v>
      </c>
      <c r="R102" s="10">
        <f t="shared" si="2"/>
        <v>15381298.372143533</v>
      </c>
      <c r="S102" s="1"/>
    </row>
    <row r="103" spans="2:19" ht="14.25">
      <c r="B103" s="19" t="s">
        <v>34</v>
      </c>
      <c r="C103" s="24" t="s">
        <v>230</v>
      </c>
      <c r="D103" s="20" t="s">
        <v>231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4">
        <v>7200000</v>
      </c>
      <c r="M103" s="14">
        <v>0</v>
      </c>
      <c r="N103" s="14">
        <v>0</v>
      </c>
      <c r="O103" s="14">
        <v>6000000</v>
      </c>
      <c r="P103" s="14">
        <v>6921000</v>
      </c>
      <c r="Q103" s="10">
        <v>17190000</v>
      </c>
      <c r="R103" s="10">
        <f t="shared" si="2"/>
        <v>37311000</v>
      </c>
      <c r="S103" s="1"/>
    </row>
    <row r="104" spans="2:19" ht="14.25">
      <c r="B104" s="19" t="s">
        <v>95</v>
      </c>
      <c r="C104" s="24" t="s">
        <v>232</v>
      </c>
      <c r="D104" s="20" t="s">
        <v>233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14">
        <v>160000</v>
      </c>
      <c r="O104" s="14">
        <v>0</v>
      </c>
      <c r="P104" s="14">
        <v>427000</v>
      </c>
      <c r="Q104" s="10">
        <v>2774750</v>
      </c>
      <c r="R104" s="10">
        <f t="shared" si="2"/>
        <v>3361750</v>
      </c>
      <c r="S104" s="1"/>
    </row>
    <row r="105" spans="2:19" ht="14.25">
      <c r="B105" s="19" t="s">
        <v>26</v>
      </c>
      <c r="C105" s="24" t="s">
        <v>234</v>
      </c>
      <c r="D105" s="20" t="s">
        <v>235</v>
      </c>
      <c r="E105" s="22">
        <v>142106500</v>
      </c>
      <c r="F105" s="22">
        <v>3505000</v>
      </c>
      <c r="G105" s="22">
        <v>93846000</v>
      </c>
      <c r="H105" s="22">
        <v>5538000</v>
      </c>
      <c r="I105" s="22">
        <v>17983900</v>
      </c>
      <c r="J105" s="22">
        <v>52844500</v>
      </c>
      <c r="K105" s="22">
        <v>6012000</v>
      </c>
      <c r="L105" s="22">
        <v>12209000</v>
      </c>
      <c r="M105" s="14">
        <v>0</v>
      </c>
      <c r="N105" s="14">
        <v>3992000</v>
      </c>
      <c r="O105" s="14">
        <v>6673000</v>
      </c>
      <c r="P105" s="14">
        <v>282767000</v>
      </c>
      <c r="Q105" s="10">
        <v>13902100</v>
      </c>
      <c r="R105" s="10">
        <f t="shared" si="2"/>
        <v>641379000</v>
      </c>
      <c r="S105" s="1"/>
    </row>
    <row r="106" spans="2:19" ht="14.25">
      <c r="B106" s="19" t="s">
        <v>65</v>
      </c>
      <c r="C106" s="24" t="s">
        <v>236</v>
      </c>
      <c r="D106" s="20" t="s">
        <v>237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14">
        <v>2817000</v>
      </c>
      <c r="O106" s="14">
        <v>3585000</v>
      </c>
      <c r="P106" s="14">
        <v>0</v>
      </c>
      <c r="Q106" s="10">
        <v>0</v>
      </c>
      <c r="R106" s="10">
        <f t="shared" si="2"/>
        <v>6402000</v>
      </c>
      <c r="S106" s="1"/>
    </row>
    <row r="107" spans="2:19" ht="14.25">
      <c r="B107" s="19" t="s">
        <v>65</v>
      </c>
      <c r="C107" s="24" t="s">
        <v>238</v>
      </c>
      <c r="D107" s="20" t="s">
        <v>239</v>
      </c>
      <c r="E107" s="22">
        <v>0</v>
      </c>
      <c r="F107" s="22">
        <v>0</v>
      </c>
      <c r="G107" s="22">
        <v>0</v>
      </c>
      <c r="H107" s="22">
        <v>0</v>
      </c>
      <c r="I107" s="22">
        <v>13539600</v>
      </c>
      <c r="J107" s="22">
        <v>0</v>
      </c>
      <c r="K107" s="22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0">
        <v>0</v>
      </c>
      <c r="R107" s="10">
        <f t="shared" si="2"/>
        <v>13539600</v>
      </c>
      <c r="S107" s="1"/>
    </row>
    <row r="108" spans="2:19" ht="14.25">
      <c r="B108" s="19" t="s">
        <v>98</v>
      </c>
      <c r="C108" s="24" t="s">
        <v>240</v>
      </c>
      <c r="D108" s="20" t="s">
        <v>241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5671000</v>
      </c>
      <c r="M108" s="14">
        <v>14931000</v>
      </c>
      <c r="N108" s="14">
        <v>15324000</v>
      </c>
      <c r="O108" s="14">
        <v>0</v>
      </c>
      <c r="P108" s="14">
        <v>0</v>
      </c>
      <c r="Q108" s="10">
        <v>0</v>
      </c>
      <c r="R108" s="10">
        <f t="shared" si="2"/>
        <v>35926000</v>
      </c>
      <c r="S108" s="1"/>
    </row>
    <row r="109" spans="2:19" ht="14.25">
      <c r="B109" s="19" t="s">
        <v>92</v>
      </c>
      <c r="C109" s="24" t="s">
        <v>242</v>
      </c>
      <c r="D109" s="20" t="s">
        <v>243</v>
      </c>
      <c r="E109" s="22">
        <v>1500000</v>
      </c>
      <c r="F109" s="22">
        <v>13556500</v>
      </c>
      <c r="G109" s="22">
        <v>16670000</v>
      </c>
      <c r="H109" s="22">
        <v>28893000</v>
      </c>
      <c r="I109" s="22">
        <v>40111300</v>
      </c>
      <c r="J109" s="22">
        <v>0</v>
      </c>
      <c r="K109" s="22">
        <v>18104500</v>
      </c>
      <c r="L109" s="14">
        <v>3220000</v>
      </c>
      <c r="M109" s="14">
        <v>31926400</v>
      </c>
      <c r="N109" s="14">
        <v>5390000</v>
      </c>
      <c r="O109" s="14">
        <v>11940000</v>
      </c>
      <c r="P109" s="14">
        <v>49280000</v>
      </c>
      <c r="Q109" s="10">
        <v>2489000</v>
      </c>
      <c r="R109" s="10">
        <f t="shared" si="2"/>
        <v>223080700</v>
      </c>
      <c r="S109" s="1"/>
    </row>
    <row r="110" spans="2:19" ht="14.25">
      <c r="B110" s="19" t="s">
        <v>26</v>
      </c>
      <c r="C110" s="24" t="s">
        <v>244</v>
      </c>
      <c r="D110" s="20" t="s">
        <v>245</v>
      </c>
      <c r="E110" s="22">
        <v>0</v>
      </c>
      <c r="F110" s="22">
        <v>0</v>
      </c>
      <c r="G110" s="22">
        <v>0</v>
      </c>
      <c r="H110" s="22">
        <v>0</v>
      </c>
      <c r="I110" s="22">
        <v>1800000</v>
      </c>
      <c r="J110" s="22">
        <v>0</v>
      </c>
      <c r="K110" s="22">
        <v>800000</v>
      </c>
      <c r="L110" s="14">
        <v>2500000</v>
      </c>
      <c r="M110" s="14">
        <v>0</v>
      </c>
      <c r="N110" s="14">
        <v>0</v>
      </c>
      <c r="O110" s="14">
        <v>0</v>
      </c>
      <c r="P110" s="14">
        <v>0</v>
      </c>
      <c r="Q110" s="10">
        <v>0</v>
      </c>
      <c r="R110" s="10">
        <f t="shared" si="2"/>
        <v>5100000</v>
      </c>
      <c r="S110" s="1"/>
    </row>
    <row r="111" spans="2:19" ht="14.25">
      <c r="B111" s="19" t="s">
        <v>98</v>
      </c>
      <c r="C111" s="24" t="s">
        <v>246</v>
      </c>
      <c r="D111" s="20" t="s">
        <v>247</v>
      </c>
      <c r="E111" s="22">
        <v>0</v>
      </c>
      <c r="F111" s="22">
        <v>2531000</v>
      </c>
      <c r="G111" s="22">
        <v>0</v>
      </c>
      <c r="H111" s="22">
        <v>0</v>
      </c>
      <c r="I111" s="22">
        <v>3627000</v>
      </c>
      <c r="J111" s="22">
        <v>8868000</v>
      </c>
      <c r="K111" s="22">
        <v>3962000</v>
      </c>
      <c r="L111" s="22">
        <v>1815000</v>
      </c>
      <c r="M111" s="22">
        <v>2129000</v>
      </c>
      <c r="N111" s="14">
        <v>468000</v>
      </c>
      <c r="O111" s="14">
        <v>136000</v>
      </c>
      <c r="P111" s="14">
        <v>4388000</v>
      </c>
      <c r="Q111" s="10">
        <v>4558000</v>
      </c>
      <c r="R111" s="10">
        <f t="shared" si="2"/>
        <v>32482000</v>
      </c>
      <c r="S111" s="1"/>
    </row>
    <row r="112" spans="2:19" ht="14.25">
      <c r="B112" s="19" t="s">
        <v>26</v>
      </c>
      <c r="C112" s="24" t="s">
        <v>248</v>
      </c>
      <c r="D112" s="20" t="s">
        <v>249</v>
      </c>
      <c r="E112" s="22">
        <v>0</v>
      </c>
      <c r="F112" s="22">
        <v>0</v>
      </c>
      <c r="G112" s="22">
        <v>0</v>
      </c>
      <c r="H112" s="22">
        <v>24644000</v>
      </c>
      <c r="I112" s="22">
        <v>42490000</v>
      </c>
      <c r="J112" s="22">
        <v>0</v>
      </c>
      <c r="K112" s="22">
        <v>168024200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0">
        <v>0</v>
      </c>
      <c r="R112" s="10">
        <f t="shared" si="2"/>
        <v>235158200</v>
      </c>
      <c r="S112" s="1"/>
    </row>
    <row r="113" spans="2:19" ht="14.25">
      <c r="B113" s="19" t="s">
        <v>95</v>
      </c>
      <c r="C113" s="24" t="s">
        <v>250</v>
      </c>
      <c r="D113" s="20" t="s">
        <v>251</v>
      </c>
      <c r="E113" s="22">
        <v>156300</v>
      </c>
      <c r="F113" s="22">
        <v>80000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0">
        <v>0</v>
      </c>
      <c r="R113" s="10">
        <f t="shared" si="2"/>
        <v>236300</v>
      </c>
      <c r="S113" s="1"/>
    </row>
    <row r="114" spans="2:19" ht="14.25">
      <c r="B114" s="19" t="s">
        <v>62</v>
      </c>
      <c r="C114" s="24" t="s">
        <v>252</v>
      </c>
      <c r="D114" s="20" t="s">
        <v>253</v>
      </c>
      <c r="E114" s="22">
        <v>0</v>
      </c>
      <c r="F114" s="22">
        <v>0</v>
      </c>
      <c r="G114" s="22">
        <v>151546750</v>
      </c>
      <c r="H114" s="22">
        <v>0</v>
      </c>
      <c r="I114" s="22">
        <v>344194565.09999985</v>
      </c>
      <c r="J114" s="22">
        <v>16157000</v>
      </c>
      <c r="K114" s="22">
        <v>6261200</v>
      </c>
      <c r="L114" s="22">
        <v>5425000</v>
      </c>
      <c r="M114" s="14">
        <v>3240000</v>
      </c>
      <c r="N114" s="14">
        <v>5049000</v>
      </c>
      <c r="O114" s="14">
        <v>31696800</v>
      </c>
      <c r="P114" s="14">
        <v>14727760</v>
      </c>
      <c r="Q114" s="10">
        <v>2720000</v>
      </c>
      <c r="R114" s="10">
        <f t="shared" si="2"/>
        <v>581018075.0999999</v>
      </c>
      <c r="S114" s="1"/>
    </row>
    <row r="115" spans="2:19" ht="14.25">
      <c r="B115" s="19" t="s">
        <v>92</v>
      </c>
      <c r="C115" s="24" t="s">
        <v>254</v>
      </c>
      <c r="D115" s="20" t="s">
        <v>255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3720000</v>
      </c>
      <c r="K115" s="22">
        <v>0</v>
      </c>
      <c r="L115" s="14">
        <v>0</v>
      </c>
      <c r="M115" s="14">
        <v>356000</v>
      </c>
      <c r="N115" s="14">
        <v>0</v>
      </c>
      <c r="O115" s="14">
        <v>0</v>
      </c>
      <c r="P115" s="14">
        <v>0</v>
      </c>
      <c r="Q115" s="10">
        <v>0</v>
      </c>
      <c r="R115" s="10">
        <f t="shared" si="2"/>
        <v>4076000</v>
      </c>
      <c r="S115" s="1"/>
    </row>
    <row r="116" spans="2:19" ht="14.25">
      <c r="B116" s="19" t="s">
        <v>173</v>
      </c>
      <c r="C116" s="24" t="s">
        <v>256</v>
      </c>
      <c r="D116" s="20" t="s">
        <v>257</v>
      </c>
      <c r="E116" s="22">
        <v>0</v>
      </c>
      <c r="F116" s="22">
        <v>6559500</v>
      </c>
      <c r="G116" s="22">
        <v>10748000</v>
      </c>
      <c r="H116" s="22">
        <v>66894000</v>
      </c>
      <c r="I116" s="22">
        <v>35100500</v>
      </c>
      <c r="J116" s="22">
        <v>11316000</v>
      </c>
      <c r="K116" s="22">
        <v>20458100</v>
      </c>
      <c r="L116" s="22">
        <v>150258000</v>
      </c>
      <c r="M116" s="14">
        <v>2432000</v>
      </c>
      <c r="N116" s="14">
        <v>0</v>
      </c>
      <c r="O116" s="14">
        <v>58173240</v>
      </c>
      <c r="P116" s="22">
        <v>18323100</v>
      </c>
      <c r="Q116" s="23">
        <v>6850000</v>
      </c>
      <c r="R116" s="10">
        <f t="shared" si="2"/>
        <v>387112440</v>
      </c>
      <c r="S116" s="1"/>
    </row>
    <row r="117" spans="2:19" ht="14.25">
      <c r="B117" s="19" t="s">
        <v>117</v>
      </c>
      <c r="C117" s="24" t="s">
        <v>258</v>
      </c>
      <c r="D117" s="20" t="s">
        <v>259</v>
      </c>
      <c r="E117" s="22">
        <v>132229600</v>
      </c>
      <c r="F117" s="22">
        <v>19622400</v>
      </c>
      <c r="G117" s="22">
        <v>75413476</v>
      </c>
      <c r="H117" s="22">
        <v>171684600</v>
      </c>
      <c r="I117" s="22">
        <v>59145996</v>
      </c>
      <c r="J117" s="22">
        <v>156504182.5</v>
      </c>
      <c r="K117" s="22">
        <v>17600000</v>
      </c>
      <c r="L117" s="22">
        <v>124326624.5</v>
      </c>
      <c r="M117" s="22">
        <v>13107000</v>
      </c>
      <c r="N117" s="14">
        <v>0</v>
      </c>
      <c r="O117" s="14">
        <v>250756176.52005744</v>
      </c>
      <c r="P117" s="14">
        <v>150820977.50738582</v>
      </c>
      <c r="Q117" s="10">
        <v>98199959.8</v>
      </c>
      <c r="R117" s="10">
        <f t="shared" si="2"/>
        <v>1269410992.8274431</v>
      </c>
      <c r="S117" s="1"/>
    </row>
    <row r="118" spans="2:19" ht="14.25">
      <c r="B118" s="19" t="s">
        <v>48</v>
      </c>
      <c r="C118" s="24" t="s">
        <v>260</v>
      </c>
      <c r="D118" s="20" t="s">
        <v>261</v>
      </c>
      <c r="E118" s="22">
        <v>7400000</v>
      </c>
      <c r="F118" s="22">
        <v>6704000</v>
      </c>
      <c r="G118" s="22">
        <v>3582000</v>
      </c>
      <c r="H118" s="22">
        <v>0</v>
      </c>
      <c r="I118" s="22">
        <v>5921000</v>
      </c>
      <c r="J118" s="22">
        <v>20913000</v>
      </c>
      <c r="K118" s="22">
        <v>450567.3260490266</v>
      </c>
      <c r="L118" s="22">
        <v>9128000</v>
      </c>
      <c r="M118" s="22">
        <v>15273000</v>
      </c>
      <c r="N118" s="14">
        <v>3388000</v>
      </c>
      <c r="O118" s="14">
        <v>29263000</v>
      </c>
      <c r="P118" s="14">
        <v>28136000</v>
      </c>
      <c r="Q118" s="10">
        <v>11226000</v>
      </c>
      <c r="R118" s="10">
        <f t="shared" si="2"/>
        <v>141384567.32604903</v>
      </c>
      <c r="S118" s="1"/>
    </row>
    <row r="119" spans="2:19" ht="14.25">
      <c r="B119" s="19" t="s">
        <v>26</v>
      </c>
      <c r="C119" s="24" t="s">
        <v>262</v>
      </c>
      <c r="D119" s="20" t="s">
        <v>263</v>
      </c>
      <c r="E119" s="22">
        <v>0</v>
      </c>
      <c r="F119" s="22">
        <v>0</v>
      </c>
      <c r="G119" s="22">
        <v>120000</v>
      </c>
      <c r="H119" s="22">
        <v>5700000</v>
      </c>
      <c r="I119" s="22">
        <v>0</v>
      </c>
      <c r="J119" s="22">
        <v>0</v>
      </c>
      <c r="K119" s="22">
        <v>4080000</v>
      </c>
      <c r="L119" s="14">
        <v>3937000</v>
      </c>
      <c r="M119" s="14">
        <v>2750000</v>
      </c>
      <c r="N119" s="14">
        <v>16120000</v>
      </c>
      <c r="O119" s="14">
        <v>31100000</v>
      </c>
      <c r="P119" s="14">
        <v>44223000</v>
      </c>
      <c r="Q119" s="10">
        <v>21960000</v>
      </c>
      <c r="R119" s="10">
        <f t="shared" si="2"/>
        <v>129990000</v>
      </c>
      <c r="S119" s="1"/>
    </row>
    <row r="120" spans="2:19" ht="14.25">
      <c r="B120" s="19" t="s">
        <v>85</v>
      </c>
      <c r="C120" s="24" t="s">
        <v>264</v>
      </c>
      <c r="D120" s="20" t="s">
        <v>265</v>
      </c>
      <c r="E120" s="22">
        <v>0</v>
      </c>
      <c r="F120" s="22">
        <v>0</v>
      </c>
      <c r="G120" s="22">
        <v>3505000</v>
      </c>
      <c r="H120" s="22">
        <v>0</v>
      </c>
      <c r="I120" s="22">
        <v>0</v>
      </c>
      <c r="J120" s="22">
        <v>0</v>
      </c>
      <c r="K120" s="22">
        <v>0</v>
      </c>
      <c r="L120" s="14">
        <v>0</v>
      </c>
      <c r="M120" s="14">
        <v>525000</v>
      </c>
      <c r="N120" s="14">
        <v>0</v>
      </c>
      <c r="O120" s="14">
        <v>2800000</v>
      </c>
      <c r="P120" s="14">
        <v>0</v>
      </c>
      <c r="Q120" s="10">
        <v>0</v>
      </c>
      <c r="R120" s="10">
        <f t="shared" si="2"/>
        <v>6830000</v>
      </c>
      <c r="S120" s="1"/>
    </row>
    <row r="121" spans="2:19" ht="14.25">
      <c r="B121" s="19" t="s">
        <v>128</v>
      </c>
      <c r="C121" s="24" t="s">
        <v>266</v>
      </c>
      <c r="D121" s="20" t="s">
        <v>267</v>
      </c>
      <c r="E121" s="22">
        <v>0</v>
      </c>
      <c r="F121" s="22">
        <v>1563000</v>
      </c>
      <c r="G121" s="22">
        <v>0</v>
      </c>
      <c r="H121" s="22">
        <v>667726</v>
      </c>
      <c r="I121" s="22">
        <v>8350000</v>
      </c>
      <c r="J121" s="22">
        <v>18096800</v>
      </c>
      <c r="K121" s="22">
        <v>30710420.91619085</v>
      </c>
      <c r="L121" s="14">
        <v>7030000</v>
      </c>
      <c r="M121" s="14">
        <v>700000</v>
      </c>
      <c r="N121" s="14">
        <v>11350000</v>
      </c>
      <c r="O121" s="14">
        <v>21576800</v>
      </c>
      <c r="P121" s="14">
        <v>55956000</v>
      </c>
      <c r="Q121" s="10">
        <v>6864400</v>
      </c>
      <c r="R121" s="10">
        <f t="shared" si="2"/>
        <v>162865146.91619086</v>
      </c>
      <c r="S121" s="1"/>
    </row>
    <row r="122" spans="2:19" ht="17.25" customHeight="1">
      <c r="B122" s="19" t="s">
        <v>268</v>
      </c>
      <c r="C122" s="24" t="s">
        <v>269</v>
      </c>
      <c r="D122" s="20" t="s">
        <v>270</v>
      </c>
      <c r="E122" s="22">
        <v>0</v>
      </c>
      <c r="F122" s="22">
        <v>0</v>
      </c>
      <c r="G122" s="22">
        <v>0</v>
      </c>
      <c r="H122" s="22">
        <v>1000200</v>
      </c>
      <c r="I122" s="22">
        <v>0</v>
      </c>
      <c r="J122" s="22">
        <v>0</v>
      </c>
      <c r="K122" s="22">
        <v>0</v>
      </c>
      <c r="L122" s="14">
        <v>0</v>
      </c>
      <c r="M122" s="14">
        <v>0</v>
      </c>
      <c r="N122" s="14">
        <v>0</v>
      </c>
      <c r="O122" s="14">
        <v>0</v>
      </c>
      <c r="P122" s="22">
        <v>0</v>
      </c>
      <c r="Q122" s="23">
        <v>0</v>
      </c>
      <c r="R122" s="10">
        <f t="shared" si="2"/>
        <v>1000200</v>
      </c>
      <c r="S122" s="1"/>
    </row>
    <row r="123" spans="2:19" ht="14.25">
      <c r="B123" s="19" t="s">
        <v>45</v>
      </c>
      <c r="C123" s="24" t="s">
        <v>271</v>
      </c>
      <c r="D123" s="20" t="s">
        <v>272</v>
      </c>
      <c r="E123" s="22">
        <v>0</v>
      </c>
      <c r="F123" s="22">
        <v>18411750</v>
      </c>
      <c r="G123" s="22">
        <v>18708000</v>
      </c>
      <c r="H123" s="22">
        <v>12923400</v>
      </c>
      <c r="I123" s="22">
        <v>50834000</v>
      </c>
      <c r="J123" s="22">
        <v>55525199.4</v>
      </c>
      <c r="K123" s="22">
        <v>279158326</v>
      </c>
      <c r="L123" s="22">
        <v>259652955</v>
      </c>
      <c r="M123" s="14">
        <v>0</v>
      </c>
      <c r="N123" s="14">
        <v>0</v>
      </c>
      <c r="O123" s="14">
        <v>0</v>
      </c>
      <c r="P123" s="14">
        <v>26864000</v>
      </c>
      <c r="Q123" s="10">
        <v>1305000</v>
      </c>
      <c r="R123" s="10">
        <f t="shared" si="2"/>
        <v>723382630.4</v>
      </c>
      <c r="S123" s="1"/>
    </row>
    <row r="124" spans="2:19" ht="14.25">
      <c r="B124" s="19" t="s">
        <v>76</v>
      </c>
      <c r="C124" s="24" t="s">
        <v>273</v>
      </c>
      <c r="D124" s="20" t="s">
        <v>274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14">
        <v>3650000</v>
      </c>
      <c r="N124" s="14">
        <v>0</v>
      </c>
      <c r="O124" s="14">
        <v>280000</v>
      </c>
      <c r="P124" s="14">
        <v>2450000</v>
      </c>
      <c r="Q124" s="10">
        <v>0</v>
      </c>
      <c r="R124" s="10">
        <f t="shared" si="2"/>
        <v>6380000</v>
      </c>
      <c r="S124" s="1"/>
    </row>
    <row r="125" spans="2:19" ht="14.25">
      <c r="B125" s="19" t="s">
        <v>275</v>
      </c>
      <c r="C125" s="24" t="s">
        <v>276</v>
      </c>
      <c r="D125" s="20" t="s">
        <v>277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4417800</v>
      </c>
      <c r="K125" s="22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0">
        <v>0</v>
      </c>
      <c r="R125" s="10">
        <f t="shared" si="2"/>
        <v>4417800</v>
      </c>
      <c r="S125" s="1"/>
    </row>
    <row r="126" spans="2:19" ht="14.25">
      <c r="B126" s="19" t="s">
        <v>42</v>
      </c>
      <c r="C126" s="24" t="s">
        <v>278</v>
      </c>
      <c r="D126" s="20" t="s">
        <v>279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930000</v>
      </c>
      <c r="N126" s="14">
        <v>0</v>
      </c>
      <c r="O126" s="14">
        <v>2384000</v>
      </c>
      <c r="P126" s="14">
        <v>285000</v>
      </c>
      <c r="Q126" s="10">
        <v>0</v>
      </c>
      <c r="R126" s="10">
        <f t="shared" si="2"/>
        <v>3599000</v>
      </c>
      <c r="S126" s="1"/>
    </row>
    <row r="127" spans="2:19" ht="14.25">
      <c r="B127" s="19" t="s">
        <v>98</v>
      </c>
      <c r="C127" s="24" t="s">
        <v>280</v>
      </c>
      <c r="D127" s="20" t="s">
        <v>281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14">
        <v>1450570</v>
      </c>
      <c r="Q127" s="10">
        <v>0</v>
      </c>
      <c r="R127" s="10">
        <f t="shared" si="2"/>
        <v>1450570</v>
      </c>
      <c r="S127" s="1"/>
    </row>
    <row r="128" spans="2:19" ht="14.25">
      <c r="B128" s="19" t="s">
        <v>156</v>
      </c>
      <c r="C128" s="24" t="s">
        <v>282</v>
      </c>
      <c r="D128" s="20" t="s">
        <v>283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14">
        <v>815000</v>
      </c>
      <c r="Q128" s="10">
        <v>0</v>
      </c>
      <c r="R128" s="10">
        <f t="shared" si="2"/>
        <v>815000</v>
      </c>
      <c r="S128" s="1"/>
    </row>
    <row r="129" spans="2:19" ht="14.25">
      <c r="B129" s="19" t="s">
        <v>34</v>
      </c>
      <c r="C129" s="24" t="s">
        <v>284</v>
      </c>
      <c r="D129" s="20" t="s">
        <v>285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2600000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0">
        <v>0</v>
      </c>
      <c r="R129" s="10">
        <f t="shared" si="2"/>
        <v>2600000</v>
      </c>
      <c r="S129" s="1"/>
    </row>
    <row r="130" spans="2:19" ht="14.25">
      <c r="B130" s="19" t="s">
        <v>65</v>
      </c>
      <c r="C130" s="24" t="s">
        <v>286</v>
      </c>
      <c r="D130" s="20" t="s">
        <v>287</v>
      </c>
      <c r="E130" s="22">
        <v>865500</v>
      </c>
      <c r="F130" s="22">
        <v>0</v>
      </c>
      <c r="G130" s="22">
        <v>0</v>
      </c>
      <c r="H130" s="22">
        <v>5624900</v>
      </c>
      <c r="I130" s="22">
        <v>4056000</v>
      </c>
      <c r="J130" s="22">
        <v>0</v>
      </c>
      <c r="K130" s="22">
        <v>12269000</v>
      </c>
      <c r="L130" s="22">
        <v>50803500</v>
      </c>
      <c r="M130" s="14">
        <v>0</v>
      </c>
      <c r="N130" s="14">
        <v>206700</v>
      </c>
      <c r="O130" s="14">
        <v>2428500</v>
      </c>
      <c r="P130" s="14">
        <v>0</v>
      </c>
      <c r="Q130" s="10">
        <v>0</v>
      </c>
      <c r="R130" s="10">
        <f t="shared" si="2"/>
        <v>76254100</v>
      </c>
      <c r="S130" s="1"/>
    </row>
    <row r="131" spans="2:19" ht="14.25">
      <c r="B131" s="19" t="s">
        <v>114</v>
      </c>
      <c r="C131" s="24" t="s">
        <v>288</v>
      </c>
      <c r="D131" s="20" t="s">
        <v>289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7200150</v>
      </c>
      <c r="L131" s="14">
        <v>44875000</v>
      </c>
      <c r="M131" s="14">
        <v>0</v>
      </c>
      <c r="N131" s="14">
        <v>0</v>
      </c>
      <c r="O131" s="14">
        <v>27747000</v>
      </c>
      <c r="P131" s="14">
        <v>24770000</v>
      </c>
      <c r="Q131" s="10">
        <v>9214000</v>
      </c>
      <c r="R131" s="10">
        <f t="shared" si="2"/>
        <v>113806150</v>
      </c>
      <c r="S131" s="1"/>
    </row>
    <row r="132" spans="2:19" ht="14.25">
      <c r="B132" s="19" t="s">
        <v>34</v>
      </c>
      <c r="C132" s="24" t="s">
        <v>290</v>
      </c>
      <c r="D132" s="20" t="s">
        <v>291</v>
      </c>
      <c r="E132" s="22">
        <v>0</v>
      </c>
      <c r="F132" s="22">
        <v>0</v>
      </c>
      <c r="G132" s="22">
        <v>0</v>
      </c>
      <c r="H132" s="22">
        <v>4712000</v>
      </c>
      <c r="I132" s="22">
        <v>9786100</v>
      </c>
      <c r="J132" s="22">
        <v>29750260</v>
      </c>
      <c r="K132" s="22">
        <v>0</v>
      </c>
      <c r="L132" s="22">
        <v>15613400</v>
      </c>
      <c r="M132" s="22">
        <v>27313500</v>
      </c>
      <c r="N132" s="14">
        <v>2800000</v>
      </c>
      <c r="O132" s="14">
        <v>627058717</v>
      </c>
      <c r="P132" s="14">
        <v>29635943.604584903</v>
      </c>
      <c r="Q132" s="10">
        <v>5704500</v>
      </c>
      <c r="R132" s="10">
        <f t="shared" si="2"/>
        <v>752374420.6045849</v>
      </c>
      <c r="S132" s="1"/>
    </row>
    <row r="133" spans="2:19" ht="14.25">
      <c r="B133" s="19" t="s">
        <v>26</v>
      </c>
      <c r="C133" s="24" t="s">
        <v>292</v>
      </c>
      <c r="D133" s="20" t="s">
        <v>293</v>
      </c>
      <c r="E133" s="22">
        <v>0</v>
      </c>
      <c r="F133" s="22">
        <v>0</v>
      </c>
      <c r="G133" s="22">
        <v>36694000</v>
      </c>
      <c r="H133" s="22">
        <v>46422000</v>
      </c>
      <c r="I133" s="22">
        <v>312079000</v>
      </c>
      <c r="J133" s="22">
        <v>186826000</v>
      </c>
      <c r="K133" s="22">
        <v>28296000</v>
      </c>
      <c r="L133" s="22">
        <v>16000000</v>
      </c>
      <c r="M133" s="14">
        <v>0</v>
      </c>
      <c r="N133" s="14">
        <v>0</v>
      </c>
      <c r="O133" s="14">
        <v>58269999.99999999</v>
      </c>
      <c r="P133" s="14">
        <v>55582000</v>
      </c>
      <c r="Q133" s="10">
        <v>0</v>
      </c>
      <c r="R133" s="10">
        <f t="shared" si="2"/>
        <v>740169000</v>
      </c>
      <c r="S133" s="1"/>
    </row>
    <row r="134" spans="2:19" ht="14.25">
      <c r="B134" s="19" t="s">
        <v>48</v>
      </c>
      <c r="C134" s="19" t="s">
        <v>294</v>
      </c>
      <c r="D134" s="20" t="s">
        <v>295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1557000</v>
      </c>
      <c r="P134" s="14">
        <v>0</v>
      </c>
      <c r="Q134" s="10">
        <v>0</v>
      </c>
      <c r="R134" s="10">
        <f t="shared" si="2"/>
        <v>1557000</v>
      </c>
      <c r="S134" s="1"/>
    </row>
    <row r="135" spans="2:19" ht="14.25">
      <c r="B135" s="19" t="s">
        <v>34</v>
      </c>
      <c r="C135" s="24" t="s">
        <v>296</v>
      </c>
      <c r="D135" s="20" t="s">
        <v>297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2642400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0">
        <v>0</v>
      </c>
      <c r="R135" s="10">
        <f t="shared" si="2"/>
        <v>2642400</v>
      </c>
      <c r="S135" s="1"/>
    </row>
    <row r="136" spans="2:19" ht="14.25">
      <c r="B136" s="19" t="s">
        <v>85</v>
      </c>
      <c r="C136" s="24" t="s">
        <v>298</v>
      </c>
      <c r="D136" s="20" t="s">
        <v>299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14">
        <v>960000</v>
      </c>
      <c r="Q136" s="10">
        <v>313000</v>
      </c>
      <c r="R136" s="10">
        <f t="shared" si="2"/>
        <v>1273000</v>
      </c>
      <c r="S136" s="1"/>
    </row>
    <row r="137" spans="2:19" ht="14.25">
      <c r="B137" s="19" t="s">
        <v>76</v>
      </c>
      <c r="C137" s="24" t="s">
        <v>300</v>
      </c>
      <c r="D137" s="20" t="s">
        <v>301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14">
        <v>960000</v>
      </c>
      <c r="M137" s="14">
        <v>0</v>
      </c>
      <c r="N137" s="14">
        <v>0</v>
      </c>
      <c r="O137" s="14">
        <v>622000</v>
      </c>
      <c r="P137" s="14">
        <v>0</v>
      </c>
      <c r="Q137" s="10">
        <v>0</v>
      </c>
      <c r="R137" s="10">
        <f t="shared" si="2"/>
        <v>1582000</v>
      </c>
      <c r="S137" s="1"/>
    </row>
    <row r="138" spans="2:19" ht="14.25">
      <c r="B138" s="19" t="s">
        <v>42</v>
      </c>
      <c r="C138" s="24" t="s">
        <v>302</v>
      </c>
      <c r="D138" s="20" t="s">
        <v>303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700000</v>
      </c>
      <c r="K138" s="22">
        <v>0</v>
      </c>
      <c r="L138" s="14">
        <v>19421900</v>
      </c>
      <c r="M138" s="14">
        <v>1303000</v>
      </c>
      <c r="N138" s="14">
        <v>0</v>
      </c>
      <c r="O138" s="14">
        <v>5158000</v>
      </c>
      <c r="P138" s="14">
        <v>25939000</v>
      </c>
      <c r="Q138" s="10">
        <v>0</v>
      </c>
      <c r="R138" s="10">
        <f t="shared" si="2"/>
        <v>52521900</v>
      </c>
      <c r="S138" s="1"/>
    </row>
    <row r="139" spans="2:19" ht="14.25">
      <c r="B139" s="19" t="s">
        <v>304</v>
      </c>
      <c r="C139" s="24" t="s">
        <v>305</v>
      </c>
      <c r="D139" s="20" t="s">
        <v>306</v>
      </c>
      <c r="E139" s="22">
        <v>0</v>
      </c>
      <c r="F139" s="22">
        <v>0</v>
      </c>
      <c r="G139" s="22">
        <v>388100</v>
      </c>
      <c r="H139" s="22">
        <v>0</v>
      </c>
      <c r="I139" s="22">
        <v>0</v>
      </c>
      <c r="J139" s="22">
        <v>24000</v>
      </c>
      <c r="K139" s="22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200000</v>
      </c>
      <c r="Q139" s="10">
        <v>0</v>
      </c>
      <c r="R139" s="10">
        <f t="shared" si="2"/>
        <v>612100</v>
      </c>
      <c r="S139" s="1"/>
    </row>
    <row r="140" spans="2:19" ht="14.25">
      <c r="B140" s="19" t="s">
        <v>48</v>
      </c>
      <c r="C140" s="24" t="s">
        <v>307</v>
      </c>
      <c r="D140" s="20" t="s">
        <v>308</v>
      </c>
      <c r="E140" s="22">
        <v>0</v>
      </c>
      <c r="F140" s="22">
        <v>3090000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14">
        <v>12824799.999999981</v>
      </c>
      <c r="M140" s="14">
        <v>0</v>
      </c>
      <c r="N140" s="14">
        <v>0</v>
      </c>
      <c r="O140" s="14">
        <v>3490000</v>
      </c>
      <c r="P140" s="14">
        <v>0</v>
      </c>
      <c r="Q140" s="10">
        <v>0</v>
      </c>
      <c r="R140" s="10">
        <f aca="true" t="shared" si="3" ref="R140:R175">SUM(E140:Q140)</f>
        <v>19404799.99999998</v>
      </c>
      <c r="S140" s="1"/>
    </row>
    <row r="141" spans="2:19" ht="14.25">
      <c r="B141" s="19" t="s">
        <v>34</v>
      </c>
      <c r="C141" s="24" t="s">
        <v>309</v>
      </c>
      <c r="D141" s="20" t="s">
        <v>310</v>
      </c>
      <c r="E141" s="22">
        <v>0</v>
      </c>
      <c r="F141" s="22">
        <v>0</v>
      </c>
      <c r="G141" s="22">
        <v>0</v>
      </c>
      <c r="H141" s="22">
        <v>0</v>
      </c>
      <c r="I141" s="22">
        <v>49227500</v>
      </c>
      <c r="J141" s="22">
        <v>0</v>
      </c>
      <c r="K141" s="22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0">
        <v>0</v>
      </c>
      <c r="R141" s="10">
        <f t="shared" si="3"/>
        <v>49227500</v>
      </c>
      <c r="S141" s="1"/>
    </row>
    <row r="142" spans="2:19" ht="14.25">
      <c r="B142" s="19" t="s">
        <v>311</v>
      </c>
      <c r="C142" s="24" t="s">
        <v>312</v>
      </c>
      <c r="D142" s="20" t="s">
        <v>313</v>
      </c>
      <c r="E142" s="22">
        <v>70000000</v>
      </c>
      <c r="F142" s="22">
        <v>3961000</v>
      </c>
      <c r="G142" s="22">
        <v>15480000</v>
      </c>
      <c r="H142" s="22">
        <v>10059100</v>
      </c>
      <c r="I142" s="22">
        <v>66413585.8</v>
      </c>
      <c r="J142" s="22">
        <v>55653962.5</v>
      </c>
      <c r="K142" s="22">
        <v>41662896.02781795</v>
      </c>
      <c r="L142" s="22">
        <v>102654200</v>
      </c>
      <c r="M142" s="22">
        <v>62822000</v>
      </c>
      <c r="N142" s="14">
        <v>47395000</v>
      </c>
      <c r="O142" s="14">
        <v>115985300</v>
      </c>
      <c r="P142" s="14">
        <v>224228266.5934128</v>
      </c>
      <c r="Q142" s="10">
        <v>178694774</v>
      </c>
      <c r="R142" s="10">
        <f t="shared" si="3"/>
        <v>995010084.9212307</v>
      </c>
      <c r="S142" s="1"/>
    </row>
    <row r="143" spans="2:19" ht="14.25">
      <c r="B143" s="19" t="s">
        <v>39</v>
      </c>
      <c r="C143" s="24" t="s">
        <v>314</v>
      </c>
      <c r="D143" s="20" t="s">
        <v>315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2990000</v>
      </c>
      <c r="K143" s="22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0">
        <v>0</v>
      </c>
      <c r="R143" s="10">
        <f t="shared" si="3"/>
        <v>2990000</v>
      </c>
      <c r="S143" s="1"/>
    </row>
    <row r="144" spans="2:19" ht="14.25">
      <c r="B144" s="19" t="s">
        <v>34</v>
      </c>
      <c r="C144" s="24" t="s">
        <v>316</v>
      </c>
      <c r="D144" s="20" t="s">
        <v>317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7827000</v>
      </c>
      <c r="L144" s="14">
        <v>0</v>
      </c>
      <c r="M144" s="14">
        <v>0</v>
      </c>
      <c r="N144" s="14">
        <v>0</v>
      </c>
      <c r="O144" s="14">
        <v>33102875</v>
      </c>
      <c r="P144" s="14">
        <v>12112800</v>
      </c>
      <c r="Q144" s="10">
        <v>6674400</v>
      </c>
      <c r="R144" s="10">
        <f t="shared" si="3"/>
        <v>59717075</v>
      </c>
      <c r="S144" s="1"/>
    </row>
    <row r="145" spans="2:19" ht="27">
      <c r="B145" s="19" t="s">
        <v>128</v>
      </c>
      <c r="C145" s="25" t="s">
        <v>318</v>
      </c>
      <c r="D145" s="20" t="s">
        <v>319</v>
      </c>
      <c r="E145" s="22">
        <v>1553080</v>
      </c>
      <c r="F145" s="22">
        <v>543619</v>
      </c>
      <c r="G145" s="22">
        <v>3353000</v>
      </c>
      <c r="H145" s="22">
        <v>0</v>
      </c>
      <c r="I145" s="22">
        <v>0</v>
      </c>
      <c r="J145" s="22">
        <v>0</v>
      </c>
      <c r="K145" s="22">
        <v>19722000</v>
      </c>
      <c r="L145" s="14">
        <v>28368000</v>
      </c>
      <c r="M145" s="14">
        <v>0</v>
      </c>
      <c r="N145" s="14">
        <v>0</v>
      </c>
      <c r="O145" s="14">
        <v>0</v>
      </c>
      <c r="P145" s="22">
        <v>0</v>
      </c>
      <c r="Q145" s="23">
        <v>0</v>
      </c>
      <c r="R145" s="10">
        <f t="shared" si="3"/>
        <v>53539699</v>
      </c>
      <c r="S145" s="1"/>
    </row>
    <row r="146" spans="2:19" ht="14.25">
      <c r="B146" s="19" t="s">
        <v>45</v>
      </c>
      <c r="C146" s="19" t="s">
        <v>320</v>
      </c>
      <c r="D146" s="20" t="s">
        <v>321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14">
        <v>0</v>
      </c>
      <c r="L146" s="14">
        <v>0</v>
      </c>
      <c r="M146" s="14">
        <v>0</v>
      </c>
      <c r="N146" s="14">
        <v>0</v>
      </c>
      <c r="O146" s="22">
        <v>602000</v>
      </c>
      <c r="P146" s="14">
        <v>30244215.5</v>
      </c>
      <c r="Q146" s="10">
        <v>6086000</v>
      </c>
      <c r="R146" s="10">
        <f t="shared" si="3"/>
        <v>36932215.5</v>
      </c>
      <c r="S146" s="1"/>
    </row>
    <row r="147" spans="2:19" ht="14.25">
      <c r="B147" s="19" t="s">
        <v>65</v>
      </c>
      <c r="C147" s="19" t="s">
        <v>322</v>
      </c>
      <c r="D147" s="20" t="s">
        <v>323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100000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0">
        <v>0</v>
      </c>
      <c r="R147" s="10">
        <f t="shared" si="3"/>
        <v>100000</v>
      </c>
      <c r="S147" s="1"/>
    </row>
    <row r="148" spans="2:19" ht="14.25">
      <c r="B148" s="19" t="s">
        <v>107</v>
      </c>
      <c r="C148" s="24" t="s">
        <v>324</v>
      </c>
      <c r="D148" s="20" t="s">
        <v>325</v>
      </c>
      <c r="E148" s="22">
        <v>0</v>
      </c>
      <c r="F148" s="22">
        <v>0</v>
      </c>
      <c r="G148" s="22">
        <v>0</v>
      </c>
      <c r="H148" s="22">
        <v>0</v>
      </c>
      <c r="I148" s="22">
        <v>7374000</v>
      </c>
      <c r="J148" s="22">
        <v>0</v>
      </c>
      <c r="K148" s="22">
        <v>14312000</v>
      </c>
      <c r="L148" s="22">
        <v>5923000</v>
      </c>
      <c r="M148" s="14">
        <v>0</v>
      </c>
      <c r="N148" s="14">
        <v>0</v>
      </c>
      <c r="O148" s="14">
        <v>20767000</v>
      </c>
      <c r="P148" s="14">
        <v>6200972.972972973</v>
      </c>
      <c r="Q148" s="10">
        <v>12431000</v>
      </c>
      <c r="R148" s="10">
        <f t="shared" si="3"/>
        <v>67007972.972972974</v>
      </c>
      <c r="S148" s="1"/>
    </row>
    <row r="149" spans="2:19" ht="14.25">
      <c r="B149" s="19" t="s">
        <v>65</v>
      </c>
      <c r="C149" s="24" t="s">
        <v>326</v>
      </c>
      <c r="D149" s="20" t="s">
        <v>327</v>
      </c>
      <c r="E149" s="22">
        <v>11150000</v>
      </c>
      <c r="F149" s="22">
        <v>0</v>
      </c>
      <c r="G149" s="22">
        <v>1810000</v>
      </c>
      <c r="H149" s="22">
        <v>0</v>
      </c>
      <c r="I149" s="22">
        <v>0</v>
      </c>
      <c r="J149" s="22">
        <v>0</v>
      </c>
      <c r="K149" s="22">
        <v>0</v>
      </c>
      <c r="L149" s="14">
        <v>0</v>
      </c>
      <c r="M149" s="14">
        <v>0</v>
      </c>
      <c r="N149" s="14">
        <v>0</v>
      </c>
      <c r="O149" s="14">
        <v>9596000</v>
      </c>
      <c r="P149" s="14">
        <v>0</v>
      </c>
      <c r="Q149" s="10">
        <v>0</v>
      </c>
      <c r="R149" s="10">
        <f t="shared" si="3"/>
        <v>22556000</v>
      </c>
      <c r="S149" s="1"/>
    </row>
    <row r="150" spans="2:19" ht="14.25">
      <c r="B150" s="19" t="s">
        <v>98</v>
      </c>
      <c r="C150" s="24" t="s">
        <v>328</v>
      </c>
      <c r="D150" s="20" t="s">
        <v>329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1132000</v>
      </c>
      <c r="K150" s="22">
        <v>4020000</v>
      </c>
      <c r="L150" s="14">
        <v>14154000</v>
      </c>
      <c r="M150" s="14">
        <v>0</v>
      </c>
      <c r="N150" s="14">
        <v>0</v>
      </c>
      <c r="O150" s="14">
        <v>0</v>
      </c>
      <c r="P150" s="14">
        <v>0</v>
      </c>
      <c r="Q150" s="10">
        <v>0</v>
      </c>
      <c r="R150" s="10">
        <f t="shared" si="3"/>
        <v>19306000</v>
      </c>
      <c r="S150" s="1"/>
    </row>
    <row r="151" spans="2:19" ht="14.25">
      <c r="B151" s="19" t="s">
        <v>65</v>
      </c>
      <c r="C151" s="24" t="s">
        <v>330</v>
      </c>
      <c r="D151" s="20" t="s">
        <v>331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130217000</v>
      </c>
      <c r="K151" s="22">
        <v>352872300</v>
      </c>
      <c r="L151" s="22">
        <v>1627772723</v>
      </c>
      <c r="M151" s="22">
        <v>300889400</v>
      </c>
      <c r="N151" s="14">
        <v>490645600</v>
      </c>
      <c r="O151" s="14">
        <v>3362100526.453496</v>
      </c>
      <c r="P151" s="14">
        <v>2967747065</v>
      </c>
      <c r="Q151" s="10">
        <v>0</v>
      </c>
      <c r="R151" s="10">
        <f t="shared" si="3"/>
        <v>9232244614.453495</v>
      </c>
      <c r="S151" s="1"/>
    </row>
    <row r="152" spans="2:19" ht="14.25">
      <c r="B152" s="19" t="s">
        <v>128</v>
      </c>
      <c r="C152" s="24" t="s">
        <v>332</v>
      </c>
      <c r="D152" s="20" t="s">
        <v>333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14">
        <v>12688000</v>
      </c>
      <c r="O152" s="14">
        <v>8195000</v>
      </c>
      <c r="P152" s="14">
        <v>860000</v>
      </c>
      <c r="Q152" s="10">
        <v>0</v>
      </c>
      <c r="R152" s="10">
        <f t="shared" si="3"/>
        <v>21743000</v>
      </c>
      <c r="S152" s="1"/>
    </row>
    <row r="153" spans="2:19" ht="14.25">
      <c r="B153" s="19" t="s">
        <v>95</v>
      </c>
      <c r="C153" s="19" t="s">
        <v>334</v>
      </c>
      <c r="D153" s="20" t="s">
        <v>335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14">
        <v>5613460.722823776</v>
      </c>
      <c r="Q153" s="10">
        <v>0</v>
      </c>
      <c r="R153" s="10">
        <f t="shared" si="3"/>
        <v>5613460.722823776</v>
      </c>
      <c r="S153" s="1"/>
    </row>
    <row r="154" spans="2:19" ht="14.25">
      <c r="B154" s="19" t="s">
        <v>65</v>
      </c>
      <c r="C154" s="19" t="s">
        <v>336</v>
      </c>
      <c r="D154" s="20" t="s">
        <v>337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14">
        <v>9144000</v>
      </c>
      <c r="Q154" s="10">
        <v>0</v>
      </c>
      <c r="R154" s="10">
        <f t="shared" si="3"/>
        <v>9144000</v>
      </c>
      <c r="S154" s="1"/>
    </row>
    <row r="155" spans="2:19" ht="14.25">
      <c r="B155" s="19" t="s">
        <v>65</v>
      </c>
      <c r="C155" s="24" t="s">
        <v>338</v>
      </c>
      <c r="D155" s="20" t="s">
        <v>339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4172000</v>
      </c>
      <c r="M155" s="14">
        <v>0</v>
      </c>
      <c r="N155" s="14">
        <v>0</v>
      </c>
      <c r="O155" s="14">
        <v>0</v>
      </c>
      <c r="P155" s="14">
        <v>0</v>
      </c>
      <c r="Q155" s="10">
        <v>0</v>
      </c>
      <c r="R155" s="10">
        <f t="shared" si="3"/>
        <v>4172000</v>
      </c>
      <c r="S155" s="1"/>
    </row>
    <row r="156" spans="2:19" ht="14.25">
      <c r="B156" s="19" t="s">
        <v>26</v>
      </c>
      <c r="C156" s="24" t="s">
        <v>340</v>
      </c>
      <c r="D156" s="20" t="s">
        <v>341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960000</v>
      </c>
      <c r="P156" s="22">
        <v>1300000</v>
      </c>
      <c r="Q156" s="23">
        <v>0</v>
      </c>
      <c r="R156" s="10">
        <f t="shared" si="3"/>
        <v>2260000</v>
      </c>
      <c r="S156" s="1"/>
    </row>
    <row r="157" spans="2:19" ht="14.25">
      <c r="B157" s="19" t="s">
        <v>65</v>
      </c>
      <c r="C157" s="24" t="s">
        <v>342</v>
      </c>
      <c r="D157" s="20" t="s">
        <v>343</v>
      </c>
      <c r="E157" s="22">
        <v>94001891</v>
      </c>
      <c r="F157" s="22">
        <v>180822267</v>
      </c>
      <c r="G157" s="22">
        <v>33322700</v>
      </c>
      <c r="H157" s="22">
        <v>0</v>
      </c>
      <c r="I157" s="22">
        <v>0</v>
      </c>
      <c r="J157" s="22">
        <v>0</v>
      </c>
      <c r="K157" s="22">
        <v>300000</v>
      </c>
      <c r="L157" s="14">
        <v>0</v>
      </c>
      <c r="M157" s="14">
        <v>0</v>
      </c>
      <c r="N157" s="14">
        <v>0</v>
      </c>
      <c r="O157" s="14">
        <v>2701000</v>
      </c>
      <c r="P157" s="22">
        <v>0</v>
      </c>
      <c r="Q157" s="23">
        <v>0</v>
      </c>
      <c r="R157" s="10">
        <f t="shared" si="3"/>
        <v>311147858</v>
      </c>
      <c r="S157" s="1"/>
    </row>
    <row r="158" spans="2:19" ht="14.25">
      <c r="B158" s="19" t="s">
        <v>62</v>
      </c>
      <c r="C158" s="24" t="s">
        <v>344</v>
      </c>
      <c r="D158" s="20" t="s">
        <v>345</v>
      </c>
      <c r="E158" s="22">
        <v>0</v>
      </c>
      <c r="F158" s="22">
        <v>12744000</v>
      </c>
      <c r="G158" s="22">
        <v>0</v>
      </c>
      <c r="H158" s="22">
        <v>42487876</v>
      </c>
      <c r="I158" s="22">
        <v>9656000</v>
      </c>
      <c r="J158" s="22">
        <v>0</v>
      </c>
      <c r="K158" s="22">
        <v>2355000</v>
      </c>
      <c r="L158" s="14">
        <v>600000.0000000001</v>
      </c>
      <c r="M158" s="14">
        <v>0</v>
      </c>
      <c r="N158" s="14">
        <v>0</v>
      </c>
      <c r="O158" s="14">
        <v>1269000</v>
      </c>
      <c r="P158" s="22">
        <v>1361000</v>
      </c>
      <c r="Q158" s="23">
        <v>10683000</v>
      </c>
      <c r="R158" s="10">
        <f t="shared" si="3"/>
        <v>81155876</v>
      </c>
      <c r="S158" s="1"/>
    </row>
    <row r="159" spans="2:19" ht="14.25">
      <c r="B159" s="19" t="s">
        <v>98</v>
      </c>
      <c r="C159" s="24" t="s">
        <v>346</v>
      </c>
      <c r="D159" s="20" t="s">
        <v>347</v>
      </c>
      <c r="E159" s="22">
        <v>152128849</v>
      </c>
      <c r="F159" s="22">
        <v>25290400</v>
      </c>
      <c r="G159" s="22">
        <v>18122500</v>
      </c>
      <c r="H159" s="22">
        <v>19788448</v>
      </c>
      <c r="I159" s="22">
        <v>25435000</v>
      </c>
      <c r="J159" s="22">
        <v>39473000</v>
      </c>
      <c r="K159" s="22">
        <v>90091400</v>
      </c>
      <c r="L159" s="22">
        <v>6670700</v>
      </c>
      <c r="M159" s="14">
        <v>4744500</v>
      </c>
      <c r="N159" s="14">
        <v>1110000</v>
      </c>
      <c r="O159" s="14">
        <v>49676050</v>
      </c>
      <c r="P159" s="22">
        <v>69428310</v>
      </c>
      <c r="Q159" s="23">
        <v>7875500</v>
      </c>
      <c r="R159" s="10">
        <f t="shared" si="3"/>
        <v>509834657</v>
      </c>
      <c r="S159" s="1"/>
    </row>
    <row r="160" spans="2:19" ht="14.25">
      <c r="B160" s="19" t="s">
        <v>34</v>
      </c>
      <c r="C160" s="24" t="s">
        <v>348</v>
      </c>
      <c r="D160" s="20" t="s">
        <v>349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10112552.599758163</v>
      </c>
      <c r="P160" s="14">
        <v>0</v>
      </c>
      <c r="Q160" s="10">
        <v>0</v>
      </c>
      <c r="R160" s="10">
        <f t="shared" si="3"/>
        <v>10112552.599758163</v>
      </c>
      <c r="S160" s="1"/>
    </row>
    <row r="161" spans="2:19" ht="14.25">
      <c r="B161" s="19" t="s">
        <v>98</v>
      </c>
      <c r="C161" s="24" t="s">
        <v>350</v>
      </c>
      <c r="D161" s="20" t="s">
        <v>351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22">
        <v>23660000</v>
      </c>
      <c r="M161" s="14">
        <v>0</v>
      </c>
      <c r="N161" s="14">
        <v>0</v>
      </c>
      <c r="O161" s="14">
        <v>0</v>
      </c>
      <c r="P161" s="22">
        <v>0</v>
      </c>
      <c r="Q161" s="23">
        <v>0</v>
      </c>
      <c r="R161" s="10">
        <f t="shared" si="3"/>
        <v>23660000</v>
      </c>
      <c r="S161" s="1"/>
    </row>
    <row r="162" spans="2:19" ht="14.25">
      <c r="B162" s="19" t="s">
        <v>352</v>
      </c>
      <c r="C162" s="24" t="s">
        <v>353</v>
      </c>
      <c r="D162" s="20" t="s">
        <v>354</v>
      </c>
      <c r="E162" s="22">
        <v>267811000</v>
      </c>
      <c r="F162" s="22">
        <v>272840950</v>
      </c>
      <c r="G162" s="22">
        <v>186784600</v>
      </c>
      <c r="H162" s="22">
        <v>603410300</v>
      </c>
      <c r="I162" s="22">
        <v>745302663.5</v>
      </c>
      <c r="J162" s="22">
        <v>1046320643.9516864</v>
      </c>
      <c r="K162" s="22">
        <v>960281922.6</v>
      </c>
      <c r="L162" s="22">
        <v>465261669.0000001</v>
      </c>
      <c r="M162" s="22">
        <v>39475000</v>
      </c>
      <c r="N162" s="14">
        <v>120153800</v>
      </c>
      <c r="O162" s="14">
        <v>345904325.40024185</v>
      </c>
      <c r="P162" s="14">
        <v>2037752283.1283937</v>
      </c>
      <c r="Q162" s="10">
        <v>891600338</v>
      </c>
      <c r="R162" s="10">
        <f t="shared" si="3"/>
        <v>7982899495.580322</v>
      </c>
      <c r="S162" s="1"/>
    </row>
    <row r="163" spans="2:19" ht="14.25">
      <c r="B163" s="19" t="s">
        <v>98</v>
      </c>
      <c r="C163" s="24" t="s">
        <v>355</v>
      </c>
      <c r="D163" s="20" t="s">
        <v>356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14">
        <v>0</v>
      </c>
      <c r="M163" s="14">
        <v>39000</v>
      </c>
      <c r="N163" s="14">
        <v>0</v>
      </c>
      <c r="O163" s="14">
        <v>0</v>
      </c>
      <c r="P163" s="22">
        <v>0</v>
      </c>
      <c r="Q163" s="23">
        <v>0</v>
      </c>
      <c r="R163" s="10">
        <f t="shared" si="3"/>
        <v>39000</v>
      </c>
      <c r="S163" s="1"/>
    </row>
    <row r="164" spans="2:19" ht="14.25">
      <c r="B164" s="19" t="s">
        <v>65</v>
      </c>
      <c r="C164" s="24" t="s">
        <v>357</v>
      </c>
      <c r="D164" s="20" t="s">
        <v>358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22">
        <v>2143000</v>
      </c>
      <c r="M164" s="14">
        <v>0</v>
      </c>
      <c r="N164" s="14">
        <v>0</v>
      </c>
      <c r="O164" s="14">
        <v>2760000</v>
      </c>
      <c r="P164" s="14">
        <v>6820000</v>
      </c>
      <c r="Q164" s="10">
        <v>0</v>
      </c>
      <c r="R164" s="10">
        <f t="shared" si="3"/>
        <v>11723000</v>
      </c>
      <c r="S164" s="1"/>
    </row>
    <row r="165" spans="2:19" ht="14.25">
      <c r="B165" s="19" t="s">
        <v>92</v>
      </c>
      <c r="C165" s="24" t="s">
        <v>359</v>
      </c>
      <c r="D165" s="20" t="s">
        <v>360</v>
      </c>
      <c r="E165" s="22">
        <v>0</v>
      </c>
      <c r="F165" s="22">
        <v>0</v>
      </c>
      <c r="G165" s="22">
        <v>0</v>
      </c>
      <c r="H165" s="22">
        <v>1698600</v>
      </c>
      <c r="I165" s="22">
        <v>0</v>
      </c>
      <c r="J165" s="22">
        <v>0</v>
      </c>
      <c r="K165" s="22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0">
        <v>0</v>
      </c>
      <c r="R165" s="10">
        <f t="shared" si="3"/>
        <v>1698600</v>
      </c>
      <c r="S165" s="1"/>
    </row>
    <row r="166" spans="2:19" ht="14.25">
      <c r="B166" s="19" t="s">
        <v>95</v>
      </c>
      <c r="C166" s="24" t="s">
        <v>361</v>
      </c>
      <c r="D166" s="20" t="s">
        <v>362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14">
        <v>0</v>
      </c>
      <c r="O166" s="14">
        <v>30164600</v>
      </c>
      <c r="P166" s="14">
        <v>5698000.000000002</v>
      </c>
      <c r="Q166" s="10">
        <v>0</v>
      </c>
      <c r="R166" s="10">
        <f t="shared" si="3"/>
        <v>35862600</v>
      </c>
      <c r="S166" s="1"/>
    </row>
    <row r="167" spans="2:19" ht="14.25">
      <c r="B167" s="19" t="s">
        <v>29</v>
      </c>
      <c r="C167" s="24" t="s">
        <v>363</v>
      </c>
      <c r="D167" s="20" t="s">
        <v>364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28182000</v>
      </c>
      <c r="L167" s="14">
        <v>0</v>
      </c>
      <c r="M167" s="14">
        <v>0</v>
      </c>
      <c r="N167" s="14">
        <v>0</v>
      </c>
      <c r="O167" s="14">
        <v>0</v>
      </c>
      <c r="P167" s="14">
        <v>14155098</v>
      </c>
      <c r="Q167" s="10">
        <v>0</v>
      </c>
      <c r="R167" s="10">
        <f t="shared" si="3"/>
        <v>42337098</v>
      </c>
      <c r="S167" s="1"/>
    </row>
    <row r="168" spans="2:19" ht="14.25">
      <c r="B168" s="19" t="s">
        <v>114</v>
      </c>
      <c r="C168" s="24" t="s">
        <v>365</v>
      </c>
      <c r="D168" s="20" t="s">
        <v>366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7250000</v>
      </c>
      <c r="L168" s="14">
        <v>6543000</v>
      </c>
      <c r="M168" s="14">
        <v>0</v>
      </c>
      <c r="N168" s="14">
        <v>0</v>
      </c>
      <c r="O168" s="14">
        <v>0</v>
      </c>
      <c r="P168" s="14">
        <v>0</v>
      </c>
      <c r="Q168" s="10">
        <v>0</v>
      </c>
      <c r="R168" s="10">
        <f t="shared" si="3"/>
        <v>13793000</v>
      </c>
      <c r="S168" s="1"/>
    </row>
    <row r="169" spans="2:19" ht="14.25">
      <c r="B169" s="19" t="s">
        <v>156</v>
      </c>
      <c r="C169" s="24" t="s">
        <v>367</v>
      </c>
      <c r="D169" s="20" t="s">
        <v>368</v>
      </c>
      <c r="E169" s="22">
        <v>9951500</v>
      </c>
      <c r="F169" s="22">
        <v>26071000</v>
      </c>
      <c r="G169" s="22">
        <v>54176000</v>
      </c>
      <c r="H169" s="22">
        <v>117222550</v>
      </c>
      <c r="I169" s="22">
        <v>53619900</v>
      </c>
      <c r="J169" s="22">
        <v>41409600</v>
      </c>
      <c r="K169" s="22">
        <v>35653000</v>
      </c>
      <c r="L169" s="22">
        <v>42958659.66327104</v>
      </c>
      <c r="M169" s="14">
        <v>1430000</v>
      </c>
      <c r="N169" s="14">
        <v>0</v>
      </c>
      <c r="O169" s="14">
        <v>40493650</v>
      </c>
      <c r="P169" s="14">
        <v>321508232.81865555</v>
      </c>
      <c r="Q169" s="10">
        <v>9030000</v>
      </c>
      <c r="R169" s="10">
        <f t="shared" si="3"/>
        <v>753524092.4819267</v>
      </c>
      <c r="S169" s="1"/>
    </row>
    <row r="170" spans="2:19" ht="14.25">
      <c r="B170" s="19" t="s">
        <v>26</v>
      </c>
      <c r="C170" s="24" t="s">
        <v>369</v>
      </c>
      <c r="D170" s="20" t="s">
        <v>370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10221000</v>
      </c>
      <c r="L170" s="14">
        <v>15415000</v>
      </c>
      <c r="M170" s="14">
        <v>5972000</v>
      </c>
      <c r="N170" s="14">
        <v>0</v>
      </c>
      <c r="O170" s="14">
        <v>9640000</v>
      </c>
      <c r="P170" s="14">
        <v>0</v>
      </c>
      <c r="Q170" s="10">
        <v>0</v>
      </c>
      <c r="R170" s="10">
        <f t="shared" si="3"/>
        <v>41248000</v>
      </c>
      <c r="S170" s="1"/>
    </row>
    <row r="171" spans="2:19" ht="14.25">
      <c r="B171" s="19" t="s">
        <v>65</v>
      </c>
      <c r="C171" s="24" t="s">
        <v>371</v>
      </c>
      <c r="D171" s="20" t="s">
        <v>372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2100000</v>
      </c>
      <c r="K171" s="22">
        <v>30697000</v>
      </c>
      <c r="L171" s="14">
        <v>21635000</v>
      </c>
      <c r="M171" s="14">
        <v>6050000</v>
      </c>
      <c r="N171" s="14">
        <v>0</v>
      </c>
      <c r="O171" s="14">
        <v>7100000</v>
      </c>
      <c r="P171" s="14">
        <v>1800000</v>
      </c>
      <c r="Q171" s="10">
        <v>9910000</v>
      </c>
      <c r="R171" s="10">
        <f t="shared" si="3"/>
        <v>79292000</v>
      </c>
      <c r="S171" s="1"/>
    </row>
    <row r="172" spans="2:19" ht="14.25">
      <c r="B172" s="19" t="s">
        <v>29</v>
      </c>
      <c r="C172" s="24" t="s">
        <v>373</v>
      </c>
      <c r="D172" s="20" t="s">
        <v>374</v>
      </c>
      <c r="E172" s="22">
        <v>47527000</v>
      </c>
      <c r="F172" s="22">
        <v>6326014</v>
      </c>
      <c r="G172" s="22">
        <v>7570105</v>
      </c>
      <c r="H172" s="22">
        <v>13142600</v>
      </c>
      <c r="I172" s="22">
        <v>21250800</v>
      </c>
      <c r="J172" s="22">
        <v>15436000</v>
      </c>
      <c r="K172" s="22">
        <v>16946105.51372604</v>
      </c>
      <c r="L172" s="22">
        <v>7994000</v>
      </c>
      <c r="M172" s="14">
        <v>0</v>
      </c>
      <c r="N172" s="14">
        <v>7115000</v>
      </c>
      <c r="O172" s="14">
        <v>17380000</v>
      </c>
      <c r="P172" s="22">
        <v>0</v>
      </c>
      <c r="Q172" s="23">
        <v>17250000</v>
      </c>
      <c r="R172" s="10">
        <f t="shared" si="3"/>
        <v>177937624.51372606</v>
      </c>
      <c r="S172" s="1"/>
    </row>
    <row r="173" spans="2:19" ht="14.25">
      <c r="B173" s="19" t="s">
        <v>62</v>
      </c>
      <c r="C173" s="24" t="s">
        <v>375</v>
      </c>
      <c r="D173" s="20" t="s">
        <v>376</v>
      </c>
      <c r="E173" s="22">
        <v>0</v>
      </c>
      <c r="F173" s="22">
        <v>9282000</v>
      </c>
      <c r="G173" s="22">
        <v>1400000</v>
      </c>
      <c r="H173" s="22">
        <v>100361656</v>
      </c>
      <c r="I173" s="22">
        <v>320321612</v>
      </c>
      <c r="J173" s="22">
        <v>358122710</v>
      </c>
      <c r="K173" s="22">
        <v>205815819.0244622</v>
      </c>
      <c r="L173" s="22">
        <v>697300634.1</v>
      </c>
      <c r="M173" s="22">
        <v>264856527.9605048</v>
      </c>
      <c r="N173" s="22">
        <v>92718400</v>
      </c>
      <c r="O173" s="22">
        <v>497442915.9051993</v>
      </c>
      <c r="P173" s="14">
        <v>521153006.7000001</v>
      </c>
      <c r="Q173" s="10">
        <v>176217361.90000007</v>
      </c>
      <c r="R173" s="10">
        <f t="shared" si="3"/>
        <v>3244992643.5901666</v>
      </c>
      <c r="S173" s="1"/>
    </row>
    <row r="174" spans="2:19" ht="14.25">
      <c r="B174" s="19" t="s">
        <v>65</v>
      </c>
      <c r="C174" s="19" t="s">
        <v>377</v>
      </c>
      <c r="D174" s="20" t="s">
        <v>378</v>
      </c>
      <c r="E174" s="22">
        <v>0</v>
      </c>
      <c r="F174" s="22">
        <v>1412500</v>
      </c>
      <c r="G174" s="22">
        <v>52000</v>
      </c>
      <c r="H174" s="22">
        <v>-52000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14">
        <v>0</v>
      </c>
      <c r="Q174" s="10">
        <v>0</v>
      </c>
      <c r="R174" s="10">
        <f t="shared" si="3"/>
        <v>1412500</v>
      </c>
      <c r="S174" s="1"/>
    </row>
    <row r="175" spans="2:19" ht="14.25">
      <c r="B175" s="19" t="s">
        <v>19</v>
      </c>
      <c r="C175" s="19" t="s">
        <v>19</v>
      </c>
      <c r="D175" s="20">
        <v>0</v>
      </c>
      <c r="E175" s="14">
        <v>0</v>
      </c>
      <c r="F175" s="14">
        <v>0</v>
      </c>
      <c r="G175" s="14">
        <v>0</v>
      </c>
      <c r="H175" s="14">
        <v>20192000</v>
      </c>
      <c r="I175" s="14">
        <v>143153332.3</v>
      </c>
      <c r="J175" s="14">
        <v>0</v>
      </c>
      <c r="K175" s="14">
        <v>0</v>
      </c>
      <c r="L175" s="22">
        <v>0</v>
      </c>
      <c r="M175" s="22">
        <v>27877000</v>
      </c>
      <c r="N175" s="14">
        <v>0</v>
      </c>
      <c r="O175" s="10">
        <v>0</v>
      </c>
      <c r="P175" s="10">
        <v>0</v>
      </c>
      <c r="Q175" s="10">
        <v>0</v>
      </c>
      <c r="R175" s="10">
        <f t="shared" si="3"/>
        <v>191222332.3</v>
      </c>
      <c r="S175" s="1"/>
    </row>
    <row r="176" spans="2:19" ht="15" thickBot="1">
      <c r="B176" s="26" t="s">
        <v>20</v>
      </c>
      <c r="C176" s="27"/>
      <c r="D176" s="26"/>
      <c r="E176" s="28">
        <f aca="true" t="shared" si="4" ref="E176:R176">SUM(E12:E175)</f>
        <v>10474160017</v>
      </c>
      <c r="F176" s="28">
        <f t="shared" si="4"/>
        <v>13975665251</v>
      </c>
      <c r="G176" s="28">
        <f t="shared" si="4"/>
        <v>13225428056</v>
      </c>
      <c r="H176" s="28">
        <f t="shared" si="4"/>
        <v>18962176840.9</v>
      </c>
      <c r="I176" s="28">
        <f t="shared" si="4"/>
        <v>19623004971.899998</v>
      </c>
      <c r="J176" s="28">
        <f t="shared" si="4"/>
        <v>21699278650.000004</v>
      </c>
      <c r="K176" s="28">
        <f t="shared" si="4"/>
        <v>21676623000</v>
      </c>
      <c r="L176" s="28">
        <f t="shared" si="4"/>
        <v>29973916750</v>
      </c>
      <c r="M176" s="28">
        <f t="shared" si="4"/>
        <v>6599016615</v>
      </c>
      <c r="N176" s="28">
        <f t="shared" si="4"/>
        <v>5828332000</v>
      </c>
      <c r="O176" s="28">
        <f t="shared" si="4"/>
        <v>60217400939.914276</v>
      </c>
      <c r="P176" s="28">
        <f t="shared" si="4"/>
        <v>78816535649.99998</v>
      </c>
      <c r="Q176" s="28">
        <f t="shared" si="4"/>
        <v>24051854000</v>
      </c>
      <c r="R176" s="28">
        <f t="shared" si="4"/>
        <v>325123392741.7142</v>
      </c>
      <c r="S176" s="1"/>
    </row>
    <row r="177" spans="2:19" ht="15" thickBot="1">
      <c r="B177" s="34" t="s">
        <v>379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6"/>
      <c r="S177" s="1"/>
    </row>
    <row r="179" ht="14.25">
      <c r="O179" s="29"/>
    </row>
    <row r="180" ht="14.25">
      <c r="O180" s="29"/>
    </row>
  </sheetData>
  <sheetProtection/>
  <autoFilter ref="P11:S177"/>
  <mergeCells count="4">
    <mergeCell ref="B2:R2"/>
    <mergeCell ref="B3:R3"/>
    <mergeCell ref="B5:D5"/>
    <mergeCell ref="B177:R177"/>
  </mergeCells>
  <printOptions/>
  <pageMargins left="0.7086614173228347" right="0.7086614173228347" top="0.7480314960629921" bottom="0.7480314960629921" header="0.31496062992125984" footer="0.31496062992125984"/>
  <pageSetup orientation="portrait" paperSize="9" scale="50" r:id="rId1"/>
  <rowBreaks count="1" manualBreakCount="1"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Damaris Johanna Romero Diaz</dc:creator>
  <cp:keywords/>
  <dc:description/>
  <cp:lastModifiedBy>Ruby Calderon</cp:lastModifiedBy>
  <dcterms:created xsi:type="dcterms:W3CDTF">2024-05-03T16:31:43Z</dcterms:created>
  <dcterms:modified xsi:type="dcterms:W3CDTF">2024-05-03T16:39:39Z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NJU4DPWNPS3T-1797567310-86</vt:lpwstr>
  </property>
  <property fmtid="{D5CDD505-2E9C-101B-9397-08002B2CF9AE}" pid="4" name="_dlc_DocIdItemGu">
    <vt:lpwstr>16ca2b01-103e-42a8-b6b0-9f68e54feffd</vt:lpwstr>
  </property>
  <property fmtid="{D5CDD505-2E9C-101B-9397-08002B2CF9AE}" pid="5" name="_dlc_DocIdU">
    <vt:lpwstr>https://pulep.mincultura.gov.co/_layouts/15/DocIdRedir.aspx?ID=NJU4DPWNPS3T-1797567310-86, NJU4DPWNPS3T-1797567310-86</vt:lpwstr>
  </property>
</Properties>
</file>